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ws002\039397108s$\プール・海の家利用券発行業務\申込兼報告書・利用券\"/>
    </mc:Choice>
  </mc:AlternateContent>
  <bookViews>
    <workbookView xWindow="0" yWindow="0" windowWidth="23040" windowHeight="8376"/>
  </bookViews>
  <sheets>
    <sheet name="申込書" sheetId="1" r:id="rId1"/>
    <sheet name="サンシャインプール専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6" i="2" l="1"/>
  <c r="Y23" i="2"/>
  <c r="AR21" i="2"/>
  <c r="Y23" i="1"/>
  <c r="AF21" i="2" l="1"/>
  <c r="AR21" i="1"/>
  <c r="AR16" i="1"/>
  <c r="AF21" i="1" l="1"/>
  <c r="AE33" i="2"/>
  <c r="AB33" i="2"/>
  <c r="Y33" i="2"/>
  <c r="AR33" i="2" s="1"/>
  <c r="AF33" i="2" s="1"/>
  <c r="AE31" i="2"/>
  <c r="AB31" i="2"/>
  <c r="Y31" i="2"/>
  <c r="AR31" i="2" s="1"/>
  <c r="AF31" i="2" s="1"/>
  <c r="AE29" i="2"/>
  <c r="AB29" i="2"/>
  <c r="Y29" i="2"/>
  <c r="AE27" i="2"/>
  <c r="AB27" i="2"/>
  <c r="Y27" i="2"/>
  <c r="AE25" i="2"/>
  <c r="AB25" i="2"/>
  <c r="Y25" i="2"/>
  <c r="AR25" i="2" s="1"/>
  <c r="AF25" i="2" s="1"/>
  <c r="AE23" i="2"/>
  <c r="AB23" i="2"/>
  <c r="AE33" i="1"/>
  <c r="AB33" i="1"/>
  <c r="Y33" i="1"/>
  <c r="AE31" i="1"/>
  <c r="AB31" i="1"/>
  <c r="Y31" i="1"/>
  <c r="AE29" i="1"/>
  <c r="AB29" i="1"/>
  <c r="Y29" i="1"/>
  <c r="AE27" i="1"/>
  <c r="AB27" i="1"/>
  <c r="Y27" i="1"/>
  <c r="AE25" i="1"/>
  <c r="AB25" i="1"/>
  <c r="Y25" i="1"/>
  <c r="AE23" i="1"/>
  <c r="AB23" i="1"/>
  <c r="AR23" i="1" s="1"/>
  <c r="AF23" i="1" s="1"/>
  <c r="AR31" i="1" l="1"/>
  <c r="AF31" i="1" s="1"/>
  <c r="AR23" i="2"/>
  <c r="AF23" i="2" s="1"/>
  <c r="AR29" i="2"/>
  <c r="AF29" i="2" s="1"/>
  <c r="AR27" i="2"/>
  <c r="AF27" i="2" s="1"/>
  <c r="AR33" i="1"/>
  <c r="AF33" i="1" s="1"/>
  <c r="AR29" i="1"/>
  <c r="AF29" i="1" s="1"/>
  <c r="AR27" i="1"/>
  <c r="AF27" i="1" s="1"/>
  <c r="AR25" i="1"/>
  <c r="AF25" i="1" s="1"/>
  <c r="T49" i="2"/>
  <c r="T47" i="2"/>
  <c r="T45" i="2"/>
  <c r="T43" i="2"/>
  <c r="T41" i="2"/>
  <c r="T39" i="2"/>
  <c r="T37" i="2"/>
  <c r="T45" i="1" l="1"/>
  <c r="T47" i="1"/>
  <c r="T41" i="1" l="1"/>
  <c r="T39" i="1" l="1"/>
  <c r="T43" i="1" l="1"/>
  <c r="T49" i="1" l="1"/>
  <c r="T37" i="1"/>
</calcChain>
</file>

<file path=xl/sharedStrings.xml><?xml version="1.0" encoding="utf-8"?>
<sst xmlns="http://schemas.openxmlformats.org/spreadsheetml/2006/main" count="201" uniqueCount="90">
  <si>
    <t>令和</t>
    <rPh sb="0" eb="2">
      <t>レイワ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</si>
  <si>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</si>
  <si>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</si>
  <si>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選択</t>
    <rPh sb="0" eb="2">
      <t>センタク</t>
    </rPh>
    <phoneticPr fontId="2"/>
  </si>
  <si>
    <t>その他</t>
    <rPh sb="2" eb="3">
      <t>タ</t>
    </rPh>
    <phoneticPr fontId="2"/>
  </si>
  <si>
    <t>孫</t>
    <rPh sb="0" eb="1">
      <t>マゴ</t>
    </rPh>
    <phoneticPr fontId="2"/>
  </si>
  <si>
    <t>④申込は、利用日の５営業日前までに日新健康保険組合へ提出してください（期限厳守）。</t>
    <rPh sb="1" eb="3">
      <t>モウシコミ</t>
    </rPh>
    <rPh sb="5" eb="8">
      <t>リヨウビ</t>
    </rPh>
    <rPh sb="10" eb="13">
      <t>エイギョウビ</t>
    </rPh>
    <rPh sb="13" eb="14">
      <t>マエ</t>
    </rPh>
    <rPh sb="17" eb="19">
      <t>ニッシン</t>
    </rPh>
    <rPh sb="19" eb="21">
      <t>ケンコウ</t>
    </rPh>
    <rPh sb="21" eb="23">
      <t>ホケン</t>
    </rPh>
    <rPh sb="23" eb="25">
      <t>クミアイ</t>
    </rPh>
    <rPh sb="26" eb="28">
      <t>テイシュツ</t>
    </rPh>
    <rPh sb="35" eb="37">
      <t>キゲン</t>
    </rPh>
    <rPh sb="37" eb="39">
      <t>ゲンシュ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</si>
  <si>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</si>
  <si>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</si>
  <si>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子</t>
    <rPh sb="0" eb="1">
      <t>コ</t>
    </rPh>
    <phoneticPr fontId="2"/>
  </si>
  <si>
    <t>②続柄は被保険者の何にあたるのか、例えば妻、長男等と記入して下さい。</t>
    <rPh sb="1" eb="3">
      <t>ゾクガラ</t>
    </rPh>
    <rPh sb="4" eb="8">
      <t>ヒホケンシャ</t>
    </rPh>
    <rPh sb="9" eb="10">
      <t>ナニ</t>
    </rPh>
    <rPh sb="17" eb="18">
      <t>タト</t>
    </rPh>
    <rPh sb="20" eb="21">
      <t>ツマ</t>
    </rPh>
    <rPh sb="22" eb="24">
      <t>チョウナン</t>
    </rPh>
    <rPh sb="24" eb="25">
      <t>トウ</t>
    </rPh>
    <rPh sb="26" eb="28">
      <t>キニュウ</t>
    </rPh>
    <rPh sb="30" eb="31">
      <t>クダ</t>
    </rPh>
    <phoneticPr fontId="2"/>
  </si>
  <si>
    <t>妻</t>
    <rPh sb="0" eb="1">
      <t>ツマ</t>
    </rPh>
    <phoneticPr fontId="2"/>
  </si>
  <si>
    <t>①申込者が被扶養者のときも被保険者の記号番号を記入して下さい。</t>
    <rPh sb="1" eb="3">
      <t>モウシコミ</t>
    </rPh>
    <rPh sb="3" eb="4">
      <t>シャ</t>
    </rPh>
    <rPh sb="5" eb="9">
      <t>ヒフヨウシャ</t>
    </rPh>
    <rPh sb="13" eb="17">
      <t>ヒホケンシャ</t>
    </rPh>
    <rPh sb="18" eb="20">
      <t>キゴウ</t>
    </rPh>
    <rPh sb="20" eb="22">
      <t>バンゴウ</t>
    </rPh>
    <rPh sb="23" eb="25">
      <t>キニュウ</t>
    </rPh>
    <rPh sb="27" eb="28">
      <t>クダ</t>
    </rPh>
    <phoneticPr fontId="2"/>
  </si>
  <si>
    <t>本人</t>
    <rPh sb="0" eb="2">
      <t>ホンニン</t>
    </rPh>
    <phoneticPr fontId="2"/>
  </si>
  <si>
    <t>注意事項</t>
    <rPh sb="0" eb="2">
      <t>チュウイ</t>
    </rPh>
    <rPh sb="2" eb="4">
      <t>ジコウ</t>
    </rPh>
    <phoneticPr fontId="2"/>
  </si>
  <si>
    <t>被扶養者</t>
    <rPh sb="0" eb="4">
      <t>ヒフヨウシャ</t>
    </rPh>
    <phoneticPr fontId="2"/>
  </si>
  <si>
    <t>被保険者</t>
    <rPh sb="0" eb="4">
      <t>ヒホケンシャ</t>
    </rPh>
    <phoneticPr fontId="2"/>
  </si>
  <si>
    <t>海の中道海浜公園サンシャインプール</t>
    <rPh sb="0" eb="1">
      <t>ウミ</t>
    </rPh>
    <rPh sb="2" eb="4">
      <t>ナカミチ</t>
    </rPh>
    <rPh sb="4" eb="6">
      <t>カイヒン</t>
    </rPh>
    <rPh sb="6" eb="8">
      <t>コウエン</t>
    </rPh>
    <phoneticPr fontId="2"/>
  </si>
  <si>
    <t>服部緑地ウォーターランド</t>
    <rPh sb="0" eb="4">
      <t>ハットリリョクチ</t>
    </rPh>
    <phoneticPr fontId="2"/>
  </si>
  <si>
    <t>浜寺公園プール</t>
    <rPh sb="0" eb="4">
      <t>ハマデラコウエン</t>
    </rPh>
    <phoneticPr fontId="2"/>
  </si>
  <si>
    <t>尼崎スポーツノ森　アマラーゴ</t>
    <phoneticPr fontId="2"/>
  </si>
  <si>
    <t>本牧市民プール（夜間）</t>
    <rPh sb="0" eb="2">
      <t>ホンモク</t>
    </rPh>
    <rPh sb="2" eb="4">
      <t>シミン</t>
    </rPh>
    <rPh sb="8" eb="10">
      <t>ヤカン</t>
    </rPh>
    <phoneticPr fontId="2"/>
  </si>
  <si>
    <t>　＜備考＞</t>
    <rPh sb="2" eb="4">
      <t>ビコウ</t>
    </rPh>
    <phoneticPr fontId="2"/>
  </si>
  <si>
    <t>本牧市民プール</t>
    <rPh sb="0" eb="2">
      <t>ホンモク</t>
    </rPh>
    <rPh sb="2" eb="4">
      <t>シミン</t>
    </rPh>
    <phoneticPr fontId="2"/>
  </si>
  <si>
    <t>＜健保記入欄＞</t>
    <phoneticPr fontId="2"/>
  </si>
  <si>
    <t>選</t>
    <rPh sb="0" eb="1">
      <t>セン</t>
    </rPh>
    <phoneticPr fontId="2"/>
  </si>
  <si>
    <t>辻堂海浜公園ジャンボプール</t>
    <rPh sb="0" eb="2">
      <t>ツジドウ</t>
    </rPh>
    <rPh sb="2" eb="4">
      <t>カイヒン</t>
    </rPh>
    <rPh sb="4" eb="6">
      <t>コウエン</t>
    </rPh>
    <phoneticPr fontId="2"/>
  </si>
  <si>
    <t>契約先施設　選択</t>
    <rPh sb="0" eb="3">
      <t>ケイヤクサキ</t>
    </rPh>
    <rPh sb="3" eb="5">
      <t>シセツ</t>
    </rPh>
    <rPh sb="6" eb="8">
      <t>センタク</t>
    </rPh>
    <phoneticPr fontId="2"/>
  </si>
  <si>
    <t>任意継続被保険者</t>
    <rPh sb="0" eb="2">
      <t>ニンイ</t>
    </rPh>
    <rPh sb="2" eb="4">
      <t>ケイゾク</t>
    </rPh>
    <rPh sb="4" eb="8">
      <t>ヒホケンシャ</t>
    </rPh>
    <phoneticPr fontId="2"/>
  </si>
  <si>
    <t>日新エアポートサービス株式会社</t>
    <rPh sb="0" eb="2">
      <t>ニッシン</t>
    </rPh>
    <rPh sb="11" eb="15">
      <t>カブシキガイシャ</t>
    </rPh>
    <phoneticPr fontId="2"/>
  </si>
  <si>
    <t>広栄港運株式会社</t>
    <rPh sb="0" eb="2">
      <t>コウエイ</t>
    </rPh>
    <rPh sb="2" eb="4">
      <t>コウウン</t>
    </rPh>
    <rPh sb="4" eb="8">
      <t>カブシキガイシャ</t>
    </rPh>
    <phoneticPr fontId="2"/>
  </si>
  <si>
    <t>株式会社滋賀日新</t>
    <rPh sb="0" eb="4">
      <t>カブシキガイシャ</t>
    </rPh>
    <rPh sb="4" eb="6">
      <t>シガ</t>
    </rPh>
    <rPh sb="6" eb="8">
      <t>ニッシン</t>
    </rPh>
    <phoneticPr fontId="2"/>
  </si>
  <si>
    <t>新栄運輸株式会社</t>
    <rPh sb="0" eb="2">
      <t>シンエイ</t>
    </rPh>
    <rPh sb="2" eb="4">
      <t>ウンユ</t>
    </rPh>
    <rPh sb="4" eb="8">
      <t>カブシキガイシャ</t>
    </rPh>
    <phoneticPr fontId="2"/>
  </si>
  <si>
    <t>日新レジン株式会社</t>
    <rPh sb="0" eb="2">
      <t>ニッシン</t>
    </rPh>
    <rPh sb="5" eb="9">
      <t>カブシキガイシャ</t>
    </rPh>
    <phoneticPr fontId="2"/>
  </si>
  <si>
    <t>鶴見倉庫株式会社</t>
    <rPh sb="0" eb="2">
      <t>ツルミ</t>
    </rPh>
    <rPh sb="2" eb="4">
      <t>ソウコ</t>
    </rPh>
    <rPh sb="4" eb="8">
      <t>カブシキガイシャ</t>
    </rPh>
    <phoneticPr fontId="2"/>
  </si>
  <si>
    <t>鶴丸運輸株式会社</t>
    <rPh sb="0" eb="2">
      <t>ツルマル</t>
    </rPh>
    <rPh sb="2" eb="4">
      <t>ウンユ</t>
    </rPh>
    <rPh sb="4" eb="8">
      <t>カブシキガイシャ</t>
    </rPh>
    <phoneticPr fontId="2"/>
  </si>
  <si>
    <t>株式会社九州日新</t>
    <rPh sb="0" eb="4">
      <t>カブシキガイシャ</t>
    </rPh>
    <rPh sb="4" eb="6">
      <t>キュウシュウ</t>
    </rPh>
    <rPh sb="6" eb="8">
      <t>ニッシン</t>
    </rPh>
    <phoneticPr fontId="2"/>
  </si>
  <si>
    <t>日新エアカーゴ株式会社</t>
    <rPh sb="0" eb="2">
      <t>ニッシン</t>
    </rPh>
    <rPh sb="7" eb="11">
      <t>カブシキガイシャ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</si>
  <si>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</si>
  <si>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</si>
  <si>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</si>
  <si>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株式会社北海道日新</t>
    <rPh sb="0" eb="4">
      <t>カブシキガイシャ</t>
    </rPh>
    <rPh sb="4" eb="7">
      <t>ホッカイドウ</t>
    </rPh>
    <rPh sb="7" eb="9">
      <t>ニッシン</t>
    </rPh>
    <phoneticPr fontId="2"/>
  </si>
  <si>
    <t>年齢</t>
    <rPh sb="0" eb="2">
      <t>ネンレイ</t>
    </rPh>
    <phoneticPr fontId="2"/>
  </si>
  <si>
    <t>続柄</t>
    <rPh sb="0" eb="2">
      <t>ツヅキガラ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</si>
  <si>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</si>
  <si>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</si>
  <si>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日新航空サービス株式会社</t>
    <rPh sb="0" eb="2">
      <t>ニッシン</t>
    </rPh>
    <rPh sb="2" eb="4">
      <t>コウクウ</t>
    </rPh>
    <rPh sb="8" eb="12">
      <t>カブシキガイシャ</t>
    </rPh>
    <phoneticPr fontId="2"/>
  </si>
  <si>
    <t>利　　　用　　　者</t>
    <rPh sb="0" eb="1">
      <t>リ</t>
    </rPh>
    <rPh sb="4" eb="5">
      <t>ヨウ</t>
    </rPh>
    <rPh sb="8" eb="9">
      <t>モノ</t>
    </rPh>
    <phoneticPr fontId="2"/>
  </si>
  <si>
    <t>横海陸運株式会社</t>
    <rPh sb="0" eb="1">
      <t>ヨコ</t>
    </rPh>
    <rPh sb="1" eb="2">
      <t>ウミ</t>
    </rPh>
    <rPh sb="2" eb="4">
      <t>リクウン</t>
    </rPh>
    <rPh sb="4" eb="8">
      <t>カブシキガイシャ</t>
    </rPh>
    <phoneticPr fontId="2"/>
  </si>
  <si>
    <t>日新企業年金基金</t>
    <rPh sb="0" eb="2">
      <t>ニッシン</t>
    </rPh>
    <rPh sb="2" eb="4">
      <t>キギョウ</t>
    </rPh>
    <rPh sb="4" eb="6">
      <t>ネンキン</t>
    </rPh>
    <rPh sb="6" eb="8">
      <t>キキン</t>
    </rPh>
    <phoneticPr fontId="2"/>
  </si>
  <si>
    <t>北新港運株式会社</t>
    <rPh sb="0" eb="1">
      <t>ホク</t>
    </rPh>
    <rPh sb="1" eb="2">
      <t>シン</t>
    </rPh>
    <rPh sb="2" eb="4">
      <t>コウウン</t>
    </rPh>
    <rPh sb="4" eb="8">
      <t>カブシキガイシャ</t>
    </rPh>
    <phoneticPr fontId="2"/>
  </si>
  <si>
    <t>利用日</t>
    <rPh sb="0" eb="2">
      <t>リヨウ</t>
    </rPh>
    <rPh sb="2" eb="3">
      <t>ビ</t>
    </rPh>
    <phoneticPr fontId="2"/>
  </si>
  <si>
    <t>契約先</t>
    <rPh sb="0" eb="3">
      <t>ケイヤクサキ</t>
    </rPh>
    <phoneticPr fontId="2"/>
  </si>
  <si>
    <t>日新梱包株式会社</t>
    <rPh sb="0" eb="2">
      <t>ニッシン</t>
    </rPh>
    <rPh sb="2" eb="4">
      <t>コンポウ</t>
    </rPh>
    <rPh sb="4" eb="8">
      <t>カブシキガイシャ</t>
    </rPh>
    <phoneticPr fontId="2"/>
  </si>
  <si>
    <t>京浜不動産株式会社</t>
    <rPh sb="0" eb="2">
      <t>ケイヒン</t>
    </rPh>
    <rPh sb="2" eb="5">
      <t>フドウサン</t>
    </rPh>
    <rPh sb="5" eb="9">
      <t>カブシキガイシャ</t>
    </rPh>
    <phoneticPr fontId="2"/>
  </si>
  <si>
    <t>日新興産株式会社</t>
    <rPh sb="0" eb="2">
      <t>ニッシン</t>
    </rPh>
    <rPh sb="2" eb="4">
      <t>コウサン</t>
    </rPh>
    <rPh sb="4" eb="8">
      <t>カブシキガイシャ</t>
    </rPh>
    <phoneticPr fontId="2"/>
  </si>
  <si>
    <t>日新健康保険組合</t>
    <rPh sb="0" eb="2">
      <t>ニッシン</t>
    </rPh>
    <rPh sb="2" eb="4">
      <t>ケンコウ</t>
    </rPh>
    <rPh sb="4" eb="6">
      <t>ホケン</t>
    </rPh>
    <rPh sb="6" eb="8">
      <t>クミアイ</t>
    </rPh>
    <phoneticPr fontId="2"/>
  </si>
  <si>
    <t>番号</t>
    <rPh sb="0" eb="2">
      <t>バンゴウ</t>
    </rPh>
    <phoneticPr fontId="2"/>
  </si>
  <si>
    <t>記号</t>
    <rPh sb="0" eb="2">
      <t>キゴウ</t>
    </rPh>
    <phoneticPr fontId="2"/>
  </si>
  <si>
    <t>利用申込者</t>
    <rPh sb="0" eb="2">
      <t>リヨウ</t>
    </rPh>
    <rPh sb="2" eb="4">
      <t>モウシコミ</t>
    </rPh>
    <rPh sb="4" eb="5">
      <t>シャ</t>
    </rPh>
    <phoneticPr fontId="2"/>
  </si>
  <si>
    <t>日新労働組合</t>
    <rPh sb="0" eb="2">
      <t>ニッシン</t>
    </rPh>
    <rPh sb="2" eb="6">
      <t>ロウドウクミアイ</t>
    </rPh>
    <phoneticPr fontId="2"/>
  </si>
  <si>
    <t>株式会社日新　大阪支店</t>
    <rPh sb="0" eb="4">
      <t>カブシキガイシャ</t>
    </rPh>
    <rPh sb="4" eb="6">
      <t>ニッシン</t>
    </rPh>
    <rPh sb="7" eb="9">
      <t>オオサカ</t>
    </rPh>
    <rPh sb="9" eb="11">
      <t>シテン</t>
    </rPh>
    <phoneticPr fontId="2"/>
  </si>
  <si>
    <t>所属部課名</t>
    <rPh sb="0" eb="2">
      <t>ショゾク</t>
    </rPh>
    <rPh sb="2" eb="4">
      <t>ブカ</t>
    </rPh>
    <rPh sb="4" eb="5">
      <t>メイ</t>
    </rPh>
    <phoneticPr fontId="2"/>
  </si>
  <si>
    <t>株式会社日新</t>
    <rPh sb="0" eb="4">
      <t>カブシキガイシャ</t>
    </rPh>
    <rPh sb="4" eb="6">
      <t>ニッシン</t>
    </rPh>
    <phoneticPr fontId="2"/>
  </si>
  <si>
    <t>事業所名称 選択</t>
    <rPh sb="0" eb="3">
      <t>ジギョウショ</t>
    </rPh>
    <rPh sb="3" eb="5">
      <t>メイショウ</t>
    </rPh>
    <rPh sb="6" eb="8">
      <t>センタク</t>
    </rPh>
    <phoneticPr fontId="2"/>
  </si>
  <si>
    <t>電話
番号</t>
    <rPh sb="0" eb="2">
      <t>デンワ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</si>
  <si>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</si>
  <si>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日新健康保険組合　御中</t>
    <rPh sb="0" eb="8">
      <t>ニッシンケンコウホケンクミアイ</t>
    </rPh>
    <rPh sb="9" eb="11">
      <t>オンチュウ</t>
    </rPh>
    <phoneticPr fontId="2"/>
  </si>
  <si>
    <t>令和５年度　プール・海の家　利用申込兼報告書</t>
    <rPh sb="0" eb="2">
      <t>レイワ</t>
    </rPh>
    <rPh sb="3" eb="4">
      <t>ネン</t>
    </rPh>
    <rPh sb="4" eb="5">
      <t>ド</t>
    </rPh>
    <rPh sb="10" eb="11">
      <t>ウミ</t>
    </rPh>
    <rPh sb="12" eb="13">
      <t>イエ</t>
    </rPh>
    <rPh sb="14" eb="16">
      <t>リヨウ</t>
    </rPh>
    <rPh sb="16" eb="18">
      <t>モウシコミ</t>
    </rPh>
    <rPh sb="18" eb="19">
      <t>ケン</t>
    </rPh>
    <rPh sb="19" eb="22">
      <t>ホウコクショ</t>
    </rPh>
    <phoneticPr fontId="2"/>
  </si>
  <si>
    <t>日新商事株式会社</t>
    <rPh sb="0" eb="2">
      <t>ニッシン</t>
    </rPh>
    <rPh sb="2" eb="4">
      <t>ショウジ</t>
    </rPh>
    <rPh sb="4" eb="8">
      <t>カブシキガイシャ</t>
    </rPh>
    <phoneticPr fontId="2"/>
  </si>
  <si>
    <t>株式会社日新陸運</t>
    <rPh sb="0" eb="4">
      <t>カブシキガイシャ</t>
    </rPh>
    <rPh sb="4" eb="8">
      <t>ニッシンリクウン</t>
    </rPh>
    <phoneticPr fontId="2"/>
  </si>
  <si>
    <t>三浦海岸　海の家　林家</t>
    <rPh sb="0" eb="2">
      <t>ミウラ</t>
    </rPh>
    <rPh sb="2" eb="4">
      <t>カイガン</t>
    </rPh>
    <rPh sb="5" eb="6">
      <t>ウミ</t>
    </rPh>
    <rPh sb="7" eb="8">
      <t>イエ</t>
    </rPh>
    <rPh sb="9" eb="11">
      <t>ハヤシヤ</t>
    </rPh>
    <phoneticPr fontId="2"/>
  </si>
  <si>
    <t>年号
選択</t>
    <rPh sb="0" eb="2">
      <t>ネンゴウ</t>
    </rPh>
    <rPh sb="3" eb="5">
      <t>センタク</t>
    </rPh>
    <phoneticPr fontId="2"/>
  </si>
  <si>
    <t>③組合補助対象者で障がい者割引を受ける方は、備考欄に該当者名と割引内容をご記入下さい。</t>
    <rPh sb="1" eb="3">
      <t>クミアイ</t>
    </rPh>
    <rPh sb="3" eb="5">
      <t>ホジョ</t>
    </rPh>
    <rPh sb="5" eb="7">
      <t>タイショウ</t>
    </rPh>
    <rPh sb="7" eb="8">
      <t>シャ</t>
    </rPh>
    <rPh sb="16" eb="17">
      <t>ウ</t>
    </rPh>
    <rPh sb="19" eb="20">
      <t>カタ</t>
    </rPh>
    <rPh sb="22" eb="24">
      <t>ビコウ</t>
    </rPh>
    <rPh sb="24" eb="25">
      <t>ラン</t>
    </rPh>
    <rPh sb="26" eb="29">
      <t>ガイトウシャ</t>
    </rPh>
    <rPh sb="29" eb="30">
      <t>メイ</t>
    </rPh>
    <rPh sb="31" eb="33">
      <t>ワリビキ</t>
    </rPh>
    <rPh sb="33" eb="35">
      <t>ナイヨウ</t>
    </rPh>
    <rPh sb="39" eb="40">
      <t>クダ</t>
    </rPh>
    <phoneticPr fontId="2"/>
  </si>
  <si>
    <t>尼崎スポーツノ森　アマラーゴ</t>
    <phoneticPr fontId="2"/>
  </si>
  <si>
    <t>＜健保記入欄＞</t>
    <phoneticPr fontId="2"/>
  </si>
  <si>
    <t>＜施設利用証明＞</t>
    <rPh sb="1" eb="3">
      <t>シセツ</t>
    </rPh>
    <rPh sb="3" eb="5">
      <t>リヨウ</t>
    </rPh>
    <rPh sb="5" eb="7">
      <t>ショウメイ</t>
    </rPh>
    <phoneticPr fontId="2"/>
  </si>
  <si>
    <t>上記の通り利用したことを証明します。</t>
    <rPh sb="0" eb="2">
      <t>ジョウキ</t>
    </rPh>
    <rPh sb="3" eb="4">
      <t>トオ</t>
    </rPh>
    <rPh sb="5" eb="7">
      <t>リヨウ</t>
    </rPh>
    <rPh sb="12" eb="14">
      <t>ショウメイ</t>
    </rPh>
    <phoneticPr fontId="2"/>
  </si>
  <si>
    <t>日付：</t>
    <rPh sb="0" eb="2">
      <t>ヒヅケ</t>
    </rPh>
    <phoneticPr fontId="2"/>
  </si>
  <si>
    <t>契約先名称：</t>
    <rPh sb="0" eb="2">
      <t>ケイヤク</t>
    </rPh>
    <rPh sb="2" eb="3">
      <t>サキ</t>
    </rPh>
    <rPh sb="3" eb="5">
      <t>メイショウ</t>
    </rPh>
    <phoneticPr fontId="2"/>
  </si>
  <si>
    <t>㊞</t>
    <phoneticPr fontId="2"/>
  </si>
  <si>
    <t>ここから</t>
    <phoneticPr fontId="2"/>
  </si>
  <si>
    <t>ここまで</t>
    <phoneticPr fontId="2"/>
  </si>
  <si>
    <t>ロックに☑</t>
    <phoneticPr fontId="2"/>
  </si>
  <si>
    <t>ここから</t>
    <phoneticPr fontId="2"/>
  </si>
  <si>
    <t>ここまで</t>
    <phoneticPr fontId="2"/>
  </si>
  <si>
    <t>ロックに☑</t>
    <phoneticPr fontId="2"/>
  </si>
  <si>
    <t>申請日</t>
    <rPh sb="0" eb="2">
      <t>シンセイ</t>
    </rPh>
    <rPh sb="2" eb="3">
      <t>ビ</t>
    </rPh>
    <phoneticPr fontId="2"/>
  </si>
  <si>
    <t>生年月日（西暦半角）</t>
    <rPh sb="0" eb="2">
      <t>セイネン</t>
    </rPh>
    <rPh sb="2" eb="4">
      <t>ガッピ</t>
    </rPh>
    <rPh sb="5" eb="7">
      <t>セイレキ</t>
    </rPh>
    <rPh sb="7" eb="9">
      <t>ハンカク</t>
    </rPh>
    <phoneticPr fontId="2"/>
  </si>
  <si>
    <t>本牧市民プール（日中）</t>
    <rPh sb="0" eb="2">
      <t>ホンモク</t>
    </rPh>
    <rPh sb="2" eb="4">
      <t>シミン</t>
    </rPh>
    <rPh sb="8" eb="10">
      <t>ニッチュウ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</si>
</sst>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2"/>
      <charset val="128"/>
    </font>
    <font>
      <u/>
      <sz val="14"/>
      <color theme="1"/>
      <name val="ＭＳ 明朝"/>
      <family val="2"/>
      <charset val="128"/>
    </font>
    <font>
      <sz val="1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Fill="0" applyBorder="0"/>
  </cellStyleXfs>
  <cellXfs count="16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NumberForma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7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7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0" fontId="3" fillId="0" borderId="0" xfId="2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top" wrapText="1"/>
    </xf>
    <xf numFmtId="0" fontId="6" fillId="0" borderId="2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top" wrapText="1"/>
    </xf>
    <xf numFmtId="0" fontId="7" fillId="0" borderId="8" xfId="0" applyFont="1" applyBorder="1" applyProtection="1">
      <alignment vertical="center"/>
    </xf>
    <xf numFmtId="0" fontId="6" fillId="0" borderId="9" xfId="0" applyFont="1" applyBorder="1" applyAlignment="1" applyProtection="1">
      <alignment horizontal="right" vertical="center"/>
    </xf>
    <xf numFmtId="38" fontId="0" fillId="0" borderId="8" xfId="0" applyNumberFormat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12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 applyProtection="1">
      <alignment vertical="top" wrapText="1"/>
    </xf>
    <xf numFmtId="0" fontId="0" fillId="0" borderId="26" xfId="0" applyBorder="1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12" xfId="0" applyBorder="1" applyProtection="1">
      <alignment vertical="center"/>
    </xf>
    <xf numFmtId="0" fontId="0" fillId="0" borderId="5" xfId="0" applyBorder="1" applyProtection="1">
      <alignment vertical="center"/>
    </xf>
    <xf numFmtId="0" fontId="13" fillId="2" borderId="0" xfId="0" applyFont="1" applyFill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38" fontId="0" fillId="0" borderId="8" xfId="0" applyNumberForma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right" vertical="center"/>
    </xf>
    <xf numFmtId="176" fontId="7" fillId="0" borderId="12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right" vertical="center"/>
    </xf>
    <xf numFmtId="38" fontId="8" fillId="0" borderId="2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58" fontId="0" fillId="0" borderId="16" xfId="0" applyNumberFormat="1" applyBorder="1" applyAlignment="1" applyProtection="1">
      <alignment horizontal="center" vertical="center"/>
      <protection locked="0"/>
    </xf>
    <xf numFmtId="58" fontId="0" fillId="0" borderId="15" xfId="0" applyNumberFormat="1" applyBorder="1" applyAlignment="1" applyProtection="1">
      <alignment horizontal="center" vertical="center"/>
      <protection locked="0"/>
    </xf>
    <xf numFmtId="58" fontId="0" fillId="0" borderId="17" xfId="0" applyNumberFormat="1" applyBorder="1" applyAlignment="1" applyProtection="1">
      <alignment horizontal="center" vertical="center"/>
      <protection locked="0"/>
    </xf>
    <xf numFmtId="58" fontId="0" fillId="0" borderId="30" xfId="0" applyNumberFormat="1" applyBorder="1" applyAlignment="1" applyProtection="1">
      <alignment horizontal="center" vertical="center"/>
      <protection locked="0"/>
    </xf>
    <xf numFmtId="58" fontId="0" fillId="0" borderId="28" xfId="0" applyNumberFormat="1" applyBorder="1" applyAlignment="1" applyProtection="1">
      <alignment horizontal="center" vertical="center"/>
      <protection locked="0"/>
    </xf>
    <xf numFmtId="58" fontId="0" fillId="0" borderId="2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11" xfId="2" applyFont="1" applyBorder="1" applyAlignment="1" applyProtection="1">
      <alignment horizontal="center" vertical="center"/>
    </xf>
    <xf numFmtId="0" fontId="10" fillId="0" borderId="8" xfId="2" applyFont="1" applyBorder="1" applyAlignment="1" applyProtection="1">
      <alignment horizontal="center" vertical="center"/>
    </xf>
    <xf numFmtId="0" fontId="10" fillId="0" borderId="26" xfId="2" applyFont="1" applyBorder="1" applyAlignment="1" applyProtection="1">
      <alignment horizontal="center" vertical="center"/>
    </xf>
    <xf numFmtId="0" fontId="10" fillId="0" borderId="12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6" xfId="2" applyFont="1" applyBorder="1" applyAlignment="1" applyProtection="1">
      <alignment horizontal="center" vertical="center"/>
    </xf>
    <xf numFmtId="0" fontId="10" fillId="0" borderId="5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10" fillId="0" borderId="11" xfId="2" applyFont="1" applyBorder="1" applyAlignment="1" applyProtection="1">
      <alignment horizontal="distributed" vertical="center" wrapText="1"/>
    </xf>
    <xf numFmtId="0" fontId="10" fillId="0" borderId="8" xfId="2" applyFont="1" applyBorder="1" applyAlignment="1" applyProtection="1">
      <alignment horizontal="distributed" vertical="center" wrapText="1"/>
    </xf>
    <xf numFmtId="0" fontId="10" fillId="0" borderId="26" xfId="2" applyFont="1" applyBorder="1" applyAlignment="1" applyProtection="1">
      <alignment horizontal="distributed" vertical="center" wrapText="1"/>
    </xf>
    <xf numFmtId="0" fontId="10" fillId="0" borderId="12" xfId="2" applyFont="1" applyBorder="1" applyAlignment="1" applyProtection="1">
      <alignment horizontal="distributed" vertical="center" wrapText="1"/>
    </xf>
    <xf numFmtId="0" fontId="10" fillId="0" borderId="0" xfId="2" applyFont="1" applyBorder="1" applyAlignment="1" applyProtection="1">
      <alignment horizontal="distributed" vertical="center" wrapText="1"/>
    </xf>
    <xf numFmtId="0" fontId="10" fillId="0" borderId="6" xfId="2" applyFont="1" applyBorder="1" applyAlignment="1" applyProtection="1">
      <alignment horizontal="distributed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horizontal="distributed" vertical="center"/>
    </xf>
    <xf numFmtId="0" fontId="10" fillId="0" borderId="8" xfId="2" applyFont="1" applyBorder="1" applyAlignment="1" applyProtection="1">
      <alignment horizontal="distributed" vertical="center"/>
    </xf>
    <xf numFmtId="0" fontId="10" fillId="0" borderId="26" xfId="2" applyFont="1" applyBorder="1" applyAlignment="1" applyProtection="1">
      <alignment horizontal="distributed" vertical="center"/>
    </xf>
    <xf numFmtId="0" fontId="10" fillId="0" borderId="12" xfId="2" applyFont="1" applyBorder="1" applyAlignment="1" applyProtection="1">
      <alignment horizontal="distributed" vertical="center"/>
    </xf>
    <xf numFmtId="0" fontId="10" fillId="0" borderId="0" xfId="2" applyFont="1" applyBorder="1" applyAlignment="1" applyProtection="1">
      <alignment horizontal="distributed" vertical="center"/>
    </xf>
    <xf numFmtId="0" fontId="10" fillId="0" borderId="6" xfId="2" applyFont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E72"/>
  <sheetViews>
    <sheetView tabSelected="1" zoomScaleNormal="100" workbookViewId="0">
      <selection activeCell="CL7" sqref="CL7"/>
    </sheetView>
  </sheetViews>
  <sheetFormatPr defaultColWidth="2.6640625" defaultRowHeight="13.2" x14ac:dyDescent="0.2"/>
  <cols>
    <col min="1" max="40" width="2.6640625" style="1"/>
    <col min="41" max="43" width="2.6640625" style="1" hidden="1" customWidth="1"/>
    <col min="44" max="44" width="9.33203125" style="1" hidden="1" customWidth="1"/>
    <col min="45" max="45" width="11.33203125" style="1" hidden="1" customWidth="1"/>
    <col min="46" max="47" width="2.6640625" style="1" hidden="1" customWidth="1"/>
    <col min="48" max="48" width="5.5546875" style="1" hidden="1" customWidth="1"/>
    <col min="49" max="49" width="2.6640625" style="1" hidden="1" customWidth="1"/>
    <col min="50" max="50" width="5.5546875" style="1" hidden="1" customWidth="1"/>
    <col min="51" max="51" width="2.6640625" style="1" hidden="1" customWidth="1"/>
    <col min="52" max="52" width="5.5546875" style="1" hidden="1" customWidth="1"/>
    <col min="53" max="59" width="2.6640625" style="1" hidden="1" customWidth="1"/>
    <col min="60" max="60" width="32" style="1" hidden="1" customWidth="1"/>
    <col min="61" max="61" width="33.88671875" style="1" hidden="1" customWidth="1"/>
    <col min="62" max="75" width="2.6640625" style="1" hidden="1" customWidth="1"/>
    <col min="76" max="76" width="13.21875" style="1" hidden="1" customWidth="1"/>
    <col min="77" max="78" width="2.6640625" style="1" customWidth="1"/>
    <col min="79" max="16384" width="2.6640625" style="1"/>
  </cols>
  <sheetData>
    <row r="1" spans="1:83" x14ac:dyDescent="0.2">
      <c r="AQ1" s="40" t="s">
        <v>81</v>
      </c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 t="s">
        <v>82</v>
      </c>
    </row>
    <row r="2" spans="1:83" ht="13.2" customHeight="1" x14ac:dyDescent="0.2">
      <c r="A2" s="142" t="s">
        <v>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Q2" s="1" t="s">
        <v>83</v>
      </c>
    </row>
    <row r="3" spans="1:83" ht="13.2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</row>
    <row r="4" spans="1:83" ht="16.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</row>
    <row r="5" spans="1:83" ht="24.75" customHeight="1" x14ac:dyDescent="0.2">
      <c r="A5" s="1" t="s">
        <v>67</v>
      </c>
      <c r="Y5" s="2"/>
      <c r="AA5" s="3"/>
      <c r="AB5" s="3"/>
      <c r="AC5" s="3"/>
      <c r="AD5" s="3"/>
      <c r="AE5" s="3"/>
      <c r="AF5" s="3"/>
      <c r="AG5" s="3"/>
      <c r="AH5" s="3"/>
      <c r="AI5" s="3"/>
    </row>
    <row r="6" spans="1:83" ht="23.25" customHeight="1" x14ac:dyDescent="0.2">
      <c r="V6" s="157" t="s">
        <v>87</v>
      </c>
      <c r="W6" s="157"/>
      <c r="X6" s="157"/>
      <c r="Y6" s="156">
        <v>2023</v>
      </c>
      <c r="Z6" s="156"/>
      <c r="AA6" s="156"/>
      <c r="AB6" s="156"/>
      <c r="AC6" s="3" t="s">
        <v>40</v>
      </c>
      <c r="AD6" s="143"/>
      <c r="AE6" s="143"/>
      <c r="AF6" s="3" t="s">
        <v>39</v>
      </c>
      <c r="AG6" s="143"/>
      <c r="AH6" s="143"/>
      <c r="AI6" s="3" t="s">
        <v>38</v>
      </c>
    </row>
    <row r="7" spans="1:83" x14ac:dyDescent="0.2"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83" ht="13.2" customHeight="1" x14ac:dyDescent="0.2">
      <c r="A8" s="144" t="s">
        <v>66</v>
      </c>
      <c r="B8" s="145"/>
      <c r="C8" s="145"/>
      <c r="D8" s="146"/>
      <c r="E8" s="150" t="s">
        <v>64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52" t="s">
        <v>65</v>
      </c>
      <c r="V8" s="44"/>
      <c r="W8" s="44"/>
      <c r="X8" s="153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23"/>
      <c r="BH8" s="1" t="s">
        <v>64</v>
      </c>
      <c r="BI8" s="1" t="s">
        <v>27</v>
      </c>
    </row>
    <row r="9" spans="1:83" x14ac:dyDescent="0.2">
      <c r="A9" s="147"/>
      <c r="B9" s="148"/>
      <c r="C9" s="148"/>
      <c r="D9" s="149"/>
      <c r="E9" s="151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01"/>
      <c r="V9" s="55"/>
      <c r="W9" s="55"/>
      <c r="X9" s="154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4"/>
      <c r="BH9" s="1" t="s">
        <v>63</v>
      </c>
      <c r="BI9" s="1" t="s">
        <v>26</v>
      </c>
      <c r="BJ9" s="1">
        <v>1</v>
      </c>
      <c r="BN9" s="1" t="s">
        <v>25</v>
      </c>
      <c r="BP9" s="1" t="s">
        <v>25</v>
      </c>
      <c r="BR9" s="1" t="s">
        <v>25</v>
      </c>
      <c r="BT9" s="1" t="s">
        <v>25</v>
      </c>
      <c r="BX9" s="1" t="s">
        <v>3</v>
      </c>
    </row>
    <row r="10" spans="1:83" x14ac:dyDescent="0.2">
      <c r="A10" s="112" t="s">
        <v>62</v>
      </c>
      <c r="B10" s="113"/>
      <c r="C10" s="113"/>
      <c r="D10" s="114"/>
      <c r="E10" s="151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01"/>
      <c r="V10" s="55"/>
      <c r="W10" s="55"/>
      <c r="X10" s="154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4"/>
      <c r="BH10" s="1" t="s">
        <v>61</v>
      </c>
      <c r="BI10" s="1" t="s">
        <v>89</v>
      </c>
      <c r="BJ10" s="1">
        <v>2</v>
      </c>
      <c r="BN10" s="1">
        <v>7</v>
      </c>
      <c r="BP10" s="1">
        <v>1</v>
      </c>
      <c r="BR10" s="1">
        <v>1</v>
      </c>
      <c r="BT10" s="1">
        <v>1</v>
      </c>
      <c r="BX10" s="1" t="s">
        <v>16</v>
      </c>
    </row>
    <row r="11" spans="1:83" x14ac:dyDescent="0.2">
      <c r="A11" s="115"/>
      <c r="B11" s="116"/>
      <c r="C11" s="116"/>
      <c r="D11" s="117"/>
      <c r="E11" s="15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45"/>
      <c r="V11" s="46"/>
      <c r="W11" s="46"/>
      <c r="X11" s="77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125"/>
      <c r="BH11" s="1" t="s">
        <v>60</v>
      </c>
      <c r="BI11" s="1" t="s">
        <v>21</v>
      </c>
      <c r="BJ11" s="1">
        <v>3</v>
      </c>
      <c r="BN11" s="1">
        <v>8</v>
      </c>
      <c r="BP11" s="1">
        <v>2</v>
      </c>
      <c r="BR11" s="1">
        <v>2</v>
      </c>
      <c r="BT11" s="1">
        <v>2</v>
      </c>
      <c r="BX11" s="1" t="s">
        <v>15</v>
      </c>
    </row>
    <row r="12" spans="1:83" ht="13.2" customHeight="1" x14ac:dyDescent="0.2">
      <c r="A12" s="109" t="s">
        <v>59</v>
      </c>
      <c r="B12" s="110"/>
      <c r="C12" s="110"/>
      <c r="D12" s="111"/>
      <c r="E12" s="43" t="s">
        <v>58</v>
      </c>
      <c r="F12" s="44"/>
      <c r="G12" s="118"/>
      <c r="H12" s="118"/>
      <c r="I12" s="118"/>
      <c r="J12" s="119"/>
      <c r="K12" s="49" t="s">
        <v>57</v>
      </c>
      <c r="L12" s="44"/>
      <c r="M12" s="118"/>
      <c r="N12" s="118"/>
      <c r="O12" s="118"/>
      <c r="P12" s="118"/>
      <c r="Q12" s="118"/>
      <c r="R12" s="119"/>
      <c r="S12" s="49" t="s">
        <v>44</v>
      </c>
      <c r="T12" s="44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23"/>
      <c r="BH12" s="1" t="s">
        <v>56</v>
      </c>
      <c r="BI12" s="1" t="s">
        <v>20</v>
      </c>
      <c r="BJ12" s="1">
        <v>4</v>
      </c>
      <c r="BN12" s="1">
        <v>9</v>
      </c>
      <c r="BP12" s="1">
        <v>3</v>
      </c>
      <c r="BR12" s="1">
        <v>3</v>
      </c>
      <c r="BT12" s="1">
        <v>3</v>
      </c>
    </row>
    <row r="13" spans="1:83" ht="13.2" customHeight="1" x14ac:dyDescent="0.2">
      <c r="A13" s="112"/>
      <c r="B13" s="113"/>
      <c r="C13" s="113"/>
      <c r="D13" s="114"/>
      <c r="E13" s="101"/>
      <c r="F13" s="55"/>
      <c r="G13" s="120"/>
      <c r="H13" s="120"/>
      <c r="I13" s="120"/>
      <c r="J13" s="121"/>
      <c r="K13" s="88"/>
      <c r="L13" s="55"/>
      <c r="M13" s="120"/>
      <c r="N13" s="120"/>
      <c r="O13" s="120"/>
      <c r="P13" s="120"/>
      <c r="Q13" s="120"/>
      <c r="R13" s="121"/>
      <c r="S13" s="88"/>
      <c r="T13" s="55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4"/>
      <c r="BH13" s="1" t="s">
        <v>55</v>
      </c>
      <c r="BI13" s="1" t="s">
        <v>19</v>
      </c>
      <c r="BJ13" s="1">
        <v>5</v>
      </c>
      <c r="BP13" s="1">
        <v>4</v>
      </c>
      <c r="BR13" s="1">
        <v>4</v>
      </c>
      <c r="BT13" s="1">
        <v>4</v>
      </c>
    </row>
    <row r="14" spans="1:83" ht="13.2" customHeight="1" x14ac:dyDescent="0.2">
      <c r="A14" s="115"/>
      <c r="B14" s="116"/>
      <c r="C14" s="116"/>
      <c r="D14" s="117"/>
      <c r="E14" s="45"/>
      <c r="F14" s="46"/>
      <c r="G14" s="78"/>
      <c r="H14" s="78"/>
      <c r="I14" s="78"/>
      <c r="J14" s="122"/>
      <c r="K14" s="51"/>
      <c r="L14" s="46"/>
      <c r="M14" s="78"/>
      <c r="N14" s="78"/>
      <c r="O14" s="78"/>
      <c r="P14" s="78"/>
      <c r="Q14" s="78"/>
      <c r="R14" s="122"/>
      <c r="S14" s="51"/>
      <c r="T14" s="46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125"/>
      <c r="BH14" s="1" t="s">
        <v>54</v>
      </c>
      <c r="BI14" s="1" t="s">
        <v>18</v>
      </c>
      <c r="BJ14" s="1">
        <v>6</v>
      </c>
      <c r="BP14" s="1">
        <v>5</v>
      </c>
      <c r="BR14" s="1">
        <v>5</v>
      </c>
      <c r="BT14" s="1">
        <v>5</v>
      </c>
    </row>
    <row r="15" spans="1:83" ht="13.5" customHeight="1" x14ac:dyDescent="0.2">
      <c r="A15" s="128" t="s">
        <v>52</v>
      </c>
      <c r="B15" s="129"/>
      <c r="C15" s="129"/>
      <c r="D15" s="130"/>
      <c r="E15" s="134" t="s">
        <v>27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36" t="s">
        <v>51</v>
      </c>
      <c r="V15" s="107"/>
      <c r="W15" s="107"/>
      <c r="X15" s="107"/>
      <c r="Y15" s="138">
        <v>2023</v>
      </c>
      <c r="Z15" s="107"/>
      <c r="AA15" s="107"/>
      <c r="AB15" s="107"/>
      <c r="AC15" s="107" t="s">
        <v>40</v>
      </c>
      <c r="AD15" s="105" t="s">
        <v>25</v>
      </c>
      <c r="AE15" s="105"/>
      <c r="AF15" s="107" t="s">
        <v>39</v>
      </c>
      <c r="AG15" s="105" t="s">
        <v>25</v>
      </c>
      <c r="AH15" s="105"/>
      <c r="AI15" s="126" t="s">
        <v>38</v>
      </c>
      <c r="BH15" s="1" t="s">
        <v>53</v>
      </c>
      <c r="BI15" s="1" t="s">
        <v>17</v>
      </c>
      <c r="BJ15" s="1">
        <v>7</v>
      </c>
      <c r="BP15" s="1">
        <v>6</v>
      </c>
      <c r="BR15" s="1">
        <v>6</v>
      </c>
      <c r="BT15" s="1">
        <v>6</v>
      </c>
      <c r="BX15" s="1" t="s">
        <v>3</v>
      </c>
      <c r="BY15" s="4"/>
      <c r="CE15" s="4"/>
    </row>
    <row r="16" spans="1:83" ht="13.5" customHeight="1" x14ac:dyDescent="0.2">
      <c r="A16" s="131"/>
      <c r="B16" s="132"/>
      <c r="C16" s="132"/>
      <c r="D16" s="133"/>
      <c r="E16" s="135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37"/>
      <c r="V16" s="108"/>
      <c r="W16" s="108"/>
      <c r="X16" s="108"/>
      <c r="Y16" s="139"/>
      <c r="Z16" s="108"/>
      <c r="AA16" s="108"/>
      <c r="AB16" s="108"/>
      <c r="AC16" s="108"/>
      <c r="AD16" s="106"/>
      <c r="AE16" s="106"/>
      <c r="AF16" s="108"/>
      <c r="AG16" s="106"/>
      <c r="AH16" s="106"/>
      <c r="AI16" s="127"/>
      <c r="AR16" s="1" t="e">
        <f>DATEVALUE(CONCATENATE(Y15,AC15,AD15,AF15,AG15,AI15))</f>
        <v>#VALUE!</v>
      </c>
      <c r="BH16" s="1" t="s">
        <v>69</v>
      </c>
      <c r="BI16" s="1" t="s">
        <v>71</v>
      </c>
      <c r="BJ16" s="1">
        <v>8</v>
      </c>
      <c r="BP16" s="1">
        <v>7</v>
      </c>
      <c r="BR16" s="1">
        <v>7</v>
      </c>
      <c r="BT16" s="1">
        <v>7</v>
      </c>
      <c r="BX16" s="1" t="s">
        <v>13</v>
      </c>
    </row>
    <row r="17" spans="1:83" ht="13.5" customHeight="1" x14ac:dyDescent="0.2">
      <c r="A17" s="131"/>
      <c r="B17" s="132"/>
      <c r="C17" s="132"/>
      <c r="D17" s="133"/>
      <c r="E17" s="135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37"/>
      <c r="V17" s="108"/>
      <c r="W17" s="108"/>
      <c r="X17" s="108"/>
      <c r="Y17" s="140"/>
      <c r="Z17" s="141"/>
      <c r="AA17" s="141"/>
      <c r="AB17" s="141"/>
      <c r="AC17" s="108"/>
      <c r="AD17" s="106"/>
      <c r="AE17" s="106"/>
      <c r="AF17" s="108"/>
      <c r="AG17" s="106"/>
      <c r="AH17" s="106"/>
      <c r="AI17" s="127"/>
      <c r="BH17" s="1" t="s">
        <v>50</v>
      </c>
      <c r="BP17" s="1">
        <v>8</v>
      </c>
      <c r="BR17" s="1">
        <v>8</v>
      </c>
      <c r="BT17" s="1">
        <v>8</v>
      </c>
      <c r="BX17" s="1" t="s">
        <v>11</v>
      </c>
    </row>
    <row r="18" spans="1:83" ht="26.4" customHeight="1" x14ac:dyDescent="0.2">
      <c r="A18" s="98" t="s">
        <v>47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0"/>
      <c r="BH18" s="1" t="s">
        <v>49</v>
      </c>
      <c r="BP18" s="1">
        <v>9</v>
      </c>
      <c r="BR18" s="1">
        <v>9</v>
      </c>
      <c r="BT18" s="1">
        <v>9</v>
      </c>
      <c r="BX18" s="1" t="s">
        <v>9</v>
      </c>
    </row>
    <row r="19" spans="1:83" x14ac:dyDescent="0.2">
      <c r="A19" s="101" t="s">
        <v>45</v>
      </c>
      <c r="B19" s="55"/>
      <c r="C19" s="55"/>
      <c r="D19" s="55"/>
      <c r="E19" s="55"/>
      <c r="F19" s="102" t="s">
        <v>44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102" t="s">
        <v>43</v>
      </c>
      <c r="R19" s="85"/>
      <c r="S19" s="85"/>
      <c r="T19" s="86"/>
      <c r="U19" s="85" t="s">
        <v>88</v>
      </c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102" t="s">
        <v>42</v>
      </c>
      <c r="AG19" s="85"/>
      <c r="AH19" s="85"/>
      <c r="AI19" s="104"/>
      <c r="BH19" s="1" t="s">
        <v>48</v>
      </c>
      <c r="BP19" s="1">
        <v>10</v>
      </c>
      <c r="BR19" s="1">
        <v>10</v>
      </c>
      <c r="BT19" s="1">
        <v>10</v>
      </c>
      <c r="BX19" s="1" t="s">
        <v>8</v>
      </c>
      <c r="BY19" s="4"/>
      <c r="CE19" s="4"/>
    </row>
    <row r="20" spans="1:83" x14ac:dyDescent="0.2">
      <c r="A20" s="101"/>
      <c r="B20" s="55"/>
      <c r="C20" s="55"/>
      <c r="D20" s="55"/>
      <c r="E20" s="55"/>
      <c r="F20" s="88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88"/>
      <c r="R20" s="55"/>
      <c r="S20" s="55"/>
      <c r="T20" s="103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88"/>
      <c r="AG20" s="55"/>
      <c r="AH20" s="55"/>
      <c r="AI20" s="89"/>
      <c r="BH20" s="1" t="s">
        <v>46</v>
      </c>
      <c r="BP20" s="1">
        <v>11</v>
      </c>
      <c r="BR20" s="1">
        <v>11</v>
      </c>
      <c r="BT20" s="1">
        <v>11</v>
      </c>
      <c r="BX20" s="1" t="s">
        <v>7</v>
      </c>
    </row>
    <row r="21" spans="1:83" ht="13.2" customHeight="1" x14ac:dyDescent="0.2">
      <c r="A21" s="69" t="s">
        <v>3</v>
      </c>
      <c r="B21" s="70"/>
      <c r="C21" s="70"/>
      <c r="D21" s="70"/>
      <c r="E21" s="70"/>
      <c r="F21" s="91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9" t="s">
        <v>3</v>
      </c>
      <c r="R21" s="80"/>
      <c r="S21" s="80"/>
      <c r="T21" s="81"/>
      <c r="U21" s="92"/>
      <c r="V21" s="93"/>
      <c r="W21" s="93"/>
      <c r="X21" s="93"/>
      <c r="Y21" s="66" t="s">
        <v>40</v>
      </c>
      <c r="Z21" s="70" t="s">
        <v>25</v>
      </c>
      <c r="AA21" s="70"/>
      <c r="AB21" s="66" t="s">
        <v>39</v>
      </c>
      <c r="AC21" s="70" t="s">
        <v>25</v>
      </c>
      <c r="AD21" s="70"/>
      <c r="AE21" s="66" t="s">
        <v>38</v>
      </c>
      <c r="AF21" s="67" t="str">
        <f>IF(F21="","",DATEDIF(AR21,$AR$16,"y"))</f>
        <v/>
      </c>
      <c r="AG21" s="66"/>
      <c r="AH21" s="66"/>
      <c r="AI21" s="68"/>
      <c r="AR21" s="1" t="e">
        <f>DATEVALUE(CONCATENATE(U21,Y21,Z21,AB21,AC21,AE21))</f>
        <v>#VALUE!</v>
      </c>
      <c r="BH21" s="1" t="s">
        <v>41</v>
      </c>
      <c r="BP21" s="1">
        <v>12</v>
      </c>
      <c r="BR21" s="1">
        <v>12</v>
      </c>
      <c r="BT21" s="1">
        <v>12</v>
      </c>
      <c r="BX21" s="1" t="s">
        <v>5</v>
      </c>
    </row>
    <row r="22" spans="1:83" ht="13.2" customHeight="1" x14ac:dyDescent="0.2">
      <c r="A22" s="69"/>
      <c r="B22" s="70"/>
      <c r="C22" s="70"/>
      <c r="D22" s="70"/>
      <c r="E22" s="70"/>
      <c r="F22" s="9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9"/>
      <c r="R22" s="80"/>
      <c r="S22" s="80"/>
      <c r="T22" s="81"/>
      <c r="U22" s="94"/>
      <c r="V22" s="95"/>
      <c r="W22" s="95"/>
      <c r="X22" s="95"/>
      <c r="Y22" s="66"/>
      <c r="Z22" s="70"/>
      <c r="AA22" s="70"/>
      <c r="AB22" s="66"/>
      <c r="AC22" s="70"/>
      <c r="AD22" s="70"/>
      <c r="AE22" s="66"/>
      <c r="AF22" s="67"/>
      <c r="AG22" s="66"/>
      <c r="AH22" s="66"/>
      <c r="AI22" s="68"/>
      <c r="BH22" s="1" t="s">
        <v>37</v>
      </c>
      <c r="BP22" s="1">
        <v>13</v>
      </c>
      <c r="BR22" s="1">
        <v>13</v>
      </c>
      <c r="BX22" s="1" t="s">
        <v>4</v>
      </c>
    </row>
    <row r="23" spans="1:83" ht="13.8" customHeight="1" x14ac:dyDescent="0.2">
      <c r="A23" s="69"/>
      <c r="B23" s="70"/>
      <c r="C23" s="70"/>
      <c r="D23" s="70"/>
      <c r="E23" s="70"/>
      <c r="F23" s="91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9"/>
      <c r="R23" s="80"/>
      <c r="S23" s="80"/>
      <c r="T23" s="81"/>
      <c r="U23" s="92"/>
      <c r="V23" s="93"/>
      <c r="W23" s="93"/>
      <c r="X23" s="93"/>
      <c r="Y23" s="66" t="str">
        <f>IF(F23="","","年")</f>
        <v/>
      </c>
      <c r="Z23" s="70"/>
      <c r="AA23" s="70"/>
      <c r="AB23" s="66" t="str">
        <f>IF(F23="","","月")</f>
        <v/>
      </c>
      <c r="AC23" s="70"/>
      <c r="AD23" s="70"/>
      <c r="AE23" s="66" t="str">
        <f>IF(F23="","","日")</f>
        <v/>
      </c>
      <c r="AF23" s="67" t="str">
        <f t="shared" ref="AF23" si="0">IF(F23="","",DATEDIF(AR23,$AR$16,"y"))</f>
        <v/>
      </c>
      <c r="AG23" s="66"/>
      <c r="AH23" s="66"/>
      <c r="AI23" s="68"/>
      <c r="AR23" s="1" t="e">
        <f>DATEVALUE(CONCATENATE(U23,Y23,Z23,AB23,AC23,AE23))</f>
        <v>#VALUE!</v>
      </c>
      <c r="BH23" s="1" t="s">
        <v>36</v>
      </c>
      <c r="BP23" s="1">
        <v>14</v>
      </c>
      <c r="BR23" s="1">
        <v>14</v>
      </c>
    </row>
    <row r="24" spans="1:83" x14ac:dyDescent="0.2">
      <c r="A24" s="69"/>
      <c r="B24" s="70"/>
      <c r="C24" s="70"/>
      <c r="D24" s="70"/>
      <c r="E24" s="70"/>
      <c r="F24" s="91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9"/>
      <c r="R24" s="80"/>
      <c r="S24" s="80"/>
      <c r="T24" s="81"/>
      <c r="U24" s="94"/>
      <c r="V24" s="95"/>
      <c r="W24" s="95"/>
      <c r="X24" s="95"/>
      <c r="Y24" s="66"/>
      <c r="Z24" s="70"/>
      <c r="AA24" s="70"/>
      <c r="AB24" s="66"/>
      <c r="AC24" s="70"/>
      <c r="AD24" s="70"/>
      <c r="AE24" s="66"/>
      <c r="AF24" s="67"/>
      <c r="AG24" s="66"/>
      <c r="AH24" s="66"/>
      <c r="AI24" s="68"/>
      <c r="BH24" s="1" t="s">
        <v>35</v>
      </c>
      <c r="BP24" s="1">
        <v>15</v>
      </c>
      <c r="BR24" s="1">
        <v>15</v>
      </c>
    </row>
    <row r="25" spans="1:83" ht="13.2" customHeight="1" x14ac:dyDescent="0.2">
      <c r="A25" s="69"/>
      <c r="B25" s="70"/>
      <c r="C25" s="70"/>
      <c r="D25" s="70"/>
      <c r="E25" s="70"/>
      <c r="F25" s="91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9"/>
      <c r="R25" s="80"/>
      <c r="S25" s="80"/>
      <c r="T25" s="81"/>
      <c r="U25" s="92"/>
      <c r="V25" s="93"/>
      <c r="W25" s="93"/>
      <c r="X25" s="93"/>
      <c r="Y25" s="66" t="str">
        <f>IF(F25="","","年")</f>
        <v/>
      </c>
      <c r="Z25" s="70"/>
      <c r="AA25" s="70"/>
      <c r="AB25" s="66" t="str">
        <f>IF(F25="","","月")</f>
        <v/>
      </c>
      <c r="AC25" s="70"/>
      <c r="AD25" s="70"/>
      <c r="AE25" s="66" t="str">
        <f>IF(F25="","","日")</f>
        <v/>
      </c>
      <c r="AF25" s="67" t="str">
        <f t="shared" ref="AF25" si="1">IF(F25="","",DATEDIF(AR25,$AR$16,"y"))</f>
        <v/>
      </c>
      <c r="AG25" s="66"/>
      <c r="AH25" s="66"/>
      <c r="AI25" s="68"/>
      <c r="AR25" s="1" t="e">
        <f>DATEVALUE(CONCATENATE(U25,Y25,Z25,AB25,AC25,AE25))</f>
        <v>#VALUE!</v>
      </c>
      <c r="BH25" s="1" t="s">
        <v>34</v>
      </c>
      <c r="BP25" s="1">
        <v>16</v>
      </c>
      <c r="BR25" s="1">
        <v>16</v>
      </c>
    </row>
    <row r="26" spans="1:83" ht="13.2" customHeight="1" x14ac:dyDescent="0.2">
      <c r="A26" s="69"/>
      <c r="B26" s="70"/>
      <c r="C26" s="70"/>
      <c r="D26" s="70"/>
      <c r="E26" s="70"/>
      <c r="F26" s="91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9"/>
      <c r="R26" s="80"/>
      <c r="S26" s="80"/>
      <c r="T26" s="81"/>
      <c r="U26" s="94"/>
      <c r="V26" s="95"/>
      <c r="W26" s="95"/>
      <c r="X26" s="95"/>
      <c r="Y26" s="66"/>
      <c r="Z26" s="70"/>
      <c r="AA26" s="70"/>
      <c r="AB26" s="66"/>
      <c r="AC26" s="70"/>
      <c r="AD26" s="70"/>
      <c r="AE26" s="66"/>
      <c r="AF26" s="67"/>
      <c r="AG26" s="66"/>
      <c r="AH26" s="66"/>
      <c r="AI26" s="68"/>
      <c r="BH26" s="1" t="s">
        <v>33</v>
      </c>
      <c r="BP26" s="1">
        <v>17</v>
      </c>
      <c r="BR26" s="1">
        <v>17</v>
      </c>
      <c r="BX26" s="31" t="s">
        <v>72</v>
      </c>
    </row>
    <row r="27" spans="1:83" ht="13.2" customHeight="1" x14ac:dyDescent="0.2">
      <c r="A27" s="69"/>
      <c r="B27" s="70"/>
      <c r="C27" s="70"/>
      <c r="D27" s="70"/>
      <c r="E27" s="70"/>
      <c r="F27" s="91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9"/>
      <c r="R27" s="80"/>
      <c r="S27" s="80"/>
      <c r="T27" s="81"/>
      <c r="U27" s="92"/>
      <c r="V27" s="93"/>
      <c r="W27" s="93"/>
      <c r="X27" s="93"/>
      <c r="Y27" s="66" t="str">
        <f>IF(F27="","","年")</f>
        <v/>
      </c>
      <c r="Z27" s="70"/>
      <c r="AA27" s="70"/>
      <c r="AB27" s="66" t="str">
        <f>IF(F27="","","月")</f>
        <v/>
      </c>
      <c r="AC27" s="70"/>
      <c r="AD27" s="70"/>
      <c r="AE27" s="66" t="str">
        <f>IF(F27="","","日")</f>
        <v/>
      </c>
      <c r="AF27" s="67" t="str">
        <f t="shared" ref="AF27" si="2">IF(F27="","",DATEDIF(AR27,$AR$16,"y"))</f>
        <v/>
      </c>
      <c r="AG27" s="66"/>
      <c r="AH27" s="66"/>
      <c r="AI27" s="68"/>
      <c r="AR27" s="1" t="e">
        <f>DATEVALUE(CONCATENATE(U27,Y27,Z27,AB27,AC27,AE27))</f>
        <v>#VALUE!</v>
      </c>
      <c r="BH27" s="1" t="s">
        <v>31</v>
      </c>
      <c r="BP27" s="1">
        <v>18</v>
      </c>
      <c r="BR27" s="1">
        <v>18</v>
      </c>
      <c r="BX27" s="1" t="s">
        <v>2</v>
      </c>
    </row>
    <row r="28" spans="1:83" x14ac:dyDescent="0.2">
      <c r="A28" s="69"/>
      <c r="B28" s="70"/>
      <c r="C28" s="70"/>
      <c r="D28" s="70"/>
      <c r="E28" s="70"/>
      <c r="F28" s="91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9"/>
      <c r="R28" s="80"/>
      <c r="S28" s="80"/>
      <c r="T28" s="81"/>
      <c r="U28" s="94"/>
      <c r="V28" s="95"/>
      <c r="W28" s="95"/>
      <c r="X28" s="95"/>
      <c r="Y28" s="66"/>
      <c r="Z28" s="70"/>
      <c r="AA28" s="70"/>
      <c r="AB28" s="66"/>
      <c r="AC28" s="70"/>
      <c r="AD28" s="70"/>
      <c r="AE28" s="66"/>
      <c r="AF28" s="67"/>
      <c r="AG28" s="66"/>
      <c r="AH28" s="66"/>
      <c r="AI28" s="68"/>
      <c r="BH28" s="1" t="s">
        <v>29</v>
      </c>
      <c r="BP28" s="1">
        <v>19</v>
      </c>
      <c r="BR28" s="1">
        <v>19</v>
      </c>
      <c r="BX28" s="1" t="s">
        <v>1</v>
      </c>
    </row>
    <row r="29" spans="1:83" ht="13.2" customHeight="1" x14ac:dyDescent="0.2">
      <c r="A29" s="69"/>
      <c r="B29" s="70"/>
      <c r="C29" s="70"/>
      <c r="D29" s="70"/>
      <c r="E29" s="70"/>
      <c r="F29" s="91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9"/>
      <c r="R29" s="80"/>
      <c r="S29" s="80"/>
      <c r="T29" s="81"/>
      <c r="U29" s="92"/>
      <c r="V29" s="93"/>
      <c r="W29" s="93"/>
      <c r="X29" s="93"/>
      <c r="Y29" s="66" t="str">
        <f>IF(F29="","","年")</f>
        <v/>
      </c>
      <c r="Z29" s="70"/>
      <c r="AA29" s="70"/>
      <c r="AB29" s="66" t="str">
        <f>IF(F29="","","月")</f>
        <v/>
      </c>
      <c r="AC29" s="70"/>
      <c r="AD29" s="70"/>
      <c r="AE29" s="66" t="str">
        <f>IF(F29="","","日")</f>
        <v/>
      </c>
      <c r="AF29" s="67" t="str">
        <f t="shared" ref="AF29" si="3">IF(F29="","",DATEDIF(AR29,$AR$16,"y"))</f>
        <v/>
      </c>
      <c r="AG29" s="66"/>
      <c r="AH29" s="66"/>
      <c r="AI29" s="68"/>
      <c r="AR29" s="1" t="e">
        <f>DATEVALUE(CONCATENATE(U29,Y29,Z29,AB29,AC29,AE29))</f>
        <v>#VALUE!</v>
      </c>
      <c r="BH29" s="1" t="s">
        <v>32</v>
      </c>
      <c r="BP29" s="1">
        <v>20</v>
      </c>
      <c r="BR29" s="1">
        <v>20</v>
      </c>
      <c r="BX29" s="1" t="s">
        <v>0</v>
      </c>
    </row>
    <row r="30" spans="1:83" x14ac:dyDescent="0.2">
      <c r="A30" s="69"/>
      <c r="B30" s="70"/>
      <c r="C30" s="70"/>
      <c r="D30" s="70"/>
      <c r="E30" s="70"/>
      <c r="F30" s="91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9"/>
      <c r="R30" s="80"/>
      <c r="S30" s="80"/>
      <c r="T30" s="81"/>
      <c r="U30" s="94"/>
      <c r="V30" s="95"/>
      <c r="W30" s="95"/>
      <c r="X30" s="95"/>
      <c r="Y30" s="66"/>
      <c r="Z30" s="70"/>
      <c r="AA30" s="70"/>
      <c r="AB30" s="66"/>
      <c r="AC30" s="70"/>
      <c r="AD30" s="70"/>
      <c r="AE30" s="66"/>
      <c r="AF30" s="67"/>
      <c r="AG30" s="66"/>
      <c r="AH30" s="66"/>
      <c r="AI30" s="68"/>
      <c r="BH30" s="1" t="s">
        <v>30</v>
      </c>
      <c r="BP30" s="1">
        <v>21</v>
      </c>
      <c r="BR30" s="1">
        <v>21</v>
      </c>
    </row>
    <row r="31" spans="1:83" ht="13.2" customHeight="1" x14ac:dyDescent="0.2">
      <c r="A31" s="69"/>
      <c r="B31" s="70"/>
      <c r="C31" s="70"/>
      <c r="D31" s="70"/>
      <c r="E31" s="70"/>
      <c r="F31" s="91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9"/>
      <c r="R31" s="80"/>
      <c r="S31" s="80"/>
      <c r="T31" s="81"/>
      <c r="U31" s="92"/>
      <c r="V31" s="93"/>
      <c r="W31" s="93"/>
      <c r="X31" s="93"/>
      <c r="Y31" s="66" t="str">
        <f>IF(F31="","","年")</f>
        <v/>
      </c>
      <c r="Z31" s="70"/>
      <c r="AA31" s="70"/>
      <c r="AB31" s="66" t="str">
        <f>IF(F31="","","月")</f>
        <v/>
      </c>
      <c r="AC31" s="70"/>
      <c r="AD31" s="70"/>
      <c r="AE31" s="66" t="str">
        <f>IF(F31="","","日")</f>
        <v/>
      </c>
      <c r="AF31" s="67" t="str">
        <f t="shared" ref="AF31" si="4">IF(F31="","",DATEDIF(AR31,$AR$16,"y"))</f>
        <v/>
      </c>
      <c r="AG31" s="66"/>
      <c r="AH31" s="66"/>
      <c r="AI31" s="68"/>
      <c r="AR31" s="1" t="e">
        <f>DATEVALUE(CONCATENATE(U31,Y31,Z31,AB31,AC31,AE31))</f>
        <v>#VALUE!</v>
      </c>
      <c r="BH31" s="1" t="s">
        <v>70</v>
      </c>
      <c r="BP31" s="1">
        <v>22</v>
      </c>
      <c r="BR31" s="1">
        <v>22</v>
      </c>
    </row>
    <row r="32" spans="1:83" x14ac:dyDescent="0.2">
      <c r="A32" s="69"/>
      <c r="B32" s="70"/>
      <c r="C32" s="70"/>
      <c r="D32" s="70"/>
      <c r="E32" s="70"/>
      <c r="F32" s="91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9"/>
      <c r="R32" s="80"/>
      <c r="S32" s="80"/>
      <c r="T32" s="81"/>
      <c r="U32" s="94"/>
      <c r="V32" s="95"/>
      <c r="W32" s="95"/>
      <c r="X32" s="95"/>
      <c r="Y32" s="66"/>
      <c r="Z32" s="70"/>
      <c r="AA32" s="70"/>
      <c r="AB32" s="66"/>
      <c r="AC32" s="70"/>
      <c r="AD32" s="70"/>
      <c r="AE32" s="66"/>
      <c r="AF32" s="67"/>
      <c r="AG32" s="66"/>
      <c r="AH32" s="66"/>
      <c r="AI32" s="68"/>
      <c r="BH32" s="1" t="s">
        <v>28</v>
      </c>
      <c r="BP32" s="1">
        <v>23</v>
      </c>
      <c r="BR32" s="1">
        <v>23</v>
      </c>
    </row>
    <row r="33" spans="1:70" x14ac:dyDescent="0.2">
      <c r="A33" s="69"/>
      <c r="B33" s="70"/>
      <c r="C33" s="70"/>
      <c r="D33" s="70"/>
      <c r="E33" s="71"/>
      <c r="F33" s="7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9"/>
      <c r="R33" s="80"/>
      <c r="S33" s="80"/>
      <c r="T33" s="81"/>
      <c r="U33" s="92"/>
      <c r="V33" s="93"/>
      <c r="W33" s="93"/>
      <c r="X33" s="93"/>
      <c r="Y33" s="85" t="str">
        <f>IF(F33="","","年")</f>
        <v/>
      </c>
      <c r="Z33" s="70"/>
      <c r="AA33" s="70"/>
      <c r="AB33" s="85" t="str">
        <f>IF(F33="","","月")</f>
        <v/>
      </c>
      <c r="AC33" s="70"/>
      <c r="AD33" s="70"/>
      <c r="AE33" s="86" t="str">
        <f>IF(F33="","","日")</f>
        <v/>
      </c>
      <c r="AF33" s="88" t="str">
        <f t="shared" ref="AF33" si="5">IF(F33="","",DATEDIF(AR33,$AR$16,"y"))</f>
        <v/>
      </c>
      <c r="AG33" s="55"/>
      <c r="AH33" s="55"/>
      <c r="AI33" s="89"/>
      <c r="AR33" s="1" t="e">
        <f>DATEVALUE(CONCATENATE(U33,Y33,Z33,AB33,AC33,AE33))</f>
        <v>#VALUE!</v>
      </c>
      <c r="BP33" s="1">
        <v>24</v>
      </c>
      <c r="BR33" s="1">
        <v>24</v>
      </c>
    </row>
    <row r="34" spans="1:70" x14ac:dyDescent="0.2">
      <c r="A34" s="72"/>
      <c r="B34" s="73"/>
      <c r="C34" s="73"/>
      <c r="D34" s="73"/>
      <c r="E34" s="74"/>
      <c r="F34" s="77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82"/>
      <c r="R34" s="83"/>
      <c r="S34" s="83"/>
      <c r="T34" s="84"/>
      <c r="U34" s="96"/>
      <c r="V34" s="97"/>
      <c r="W34" s="97"/>
      <c r="X34" s="97"/>
      <c r="Y34" s="46"/>
      <c r="Z34" s="73"/>
      <c r="AA34" s="73"/>
      <c r="AB34" s="46"/>
      <c r="AC34" s="73"/>
      <c r="AD34" s="73"/>
      <c r="AE34" s="87"/>
      <c r="AF34" s="51"/>
      <c r="AG34" s="46"/>
      <c r="AH34" s="46"/>
      <c r="AI34" s="90"/>
      <c r="BP34" s="1">
        <v>25</v>
      </c>
      <c r="BR34" s="1">
        <v>25</v>
      </c>
    </row>
    <row r="35" spans="1:70" x14ac:dyDescent="0.2">
      <c r="A35" s="5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1"/>
      <c r="U35" s="8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  <c r="BP35" s="1">
        <v>26</v>
      </c>
      <c r="BR35" s="1">
        <v>26</v>
      </c>
    </row>
    <row r="36" spans="1:70" x14ac:dyDescent="0.2">
      <c r="A36" s="52"/>
      <c r="B36" s="53"/>
      <c r="C36" s="53"/>
      <c r="D36" s="53"/>
      <c r="E36" s="54"/>
      <c r="F36" s="54"/>
      <c r="G36" s="54"/>
      <c r="H36" s="21"/>
      <c r="I36" s="55"/>
      <c r="J36" s="55"/>
      <c r="K36" s="56"/>
      <c r="L36" s="56"/>
      <c r="M36" s="56"/>
      <c r="N36" s="6"/>
      <c r="O36" s="55"/>
      <c r="P36" s="55"/>
      <c r="Q36" s="56"/>
      <c r="R36" s="56"/>
      <c r="S36" s="56"/>
      <c r="T36" s="21"/>
      <c r="U36" s="8" t="s">
        <v>22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/>
      <c r="AS36" s="42"/>
      <c r="BP36" s="1">
        <v>27</v>
      </c>
      <c r="BR36" s="1">
        <v>27</v>
      </c>
    </row>
    <row r="37" spans="1:70" x14ac:dyDescent="0.2">
      <c r="A37" s="52"/>
      <c r="B37" s="53"/>
      <c r="C37" s="53"/>
      <c r="D37" s="53"/>
      <c r="E37" s="54"/>
      <c r="F37" s="54"/>
      <c r="G37" s="54"/>
      <c r="H37" s="21"/>
      <c r="I37" s="55"/>
      <c r="J37" s="55"/>
      <c r="K37" s="56"/>
      <c r="L37" s="56"/>
      <c r="M37" s="56"/>
      <c r="N37" s="21"/>
      <c r="O37" s="55"/>
      <c r="P37" s="55"/>
      <c r="Q37" s="56"/>
      <c r="R37" s="56"/>
      <c r="S37" s="56"/>
      <c r="T37" s="21" t="str">
        <f>IF(Q36="","","円")</f>
        <v/>
      </c>
      <c r="U37" s="8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  <c r="BP37" s="1">
        <v>28</v>
      </c>
      <c r="BR37" s="1">
        <v>28</v>
      </c>
    </row>
    <row r="38" spans="1:70" x14ac:dyDescent="0.2">
      <c r="A38" s="52"/>
      <c r="B38" s="53"/>
      <c r="C38" s="53"/>
      <c r="D38" s="53"/>
      <c r="E38" s="54"/>
      <c r="F38" s="54"/>
      <c r="G38" s="54"/>
      <c r="H38" s="21"/>
      <c r="I38" s="55"/>
      <c r="J38" s="55"/>
      <c r="K38" s="56"/>
      <c r="L38" s="56"/>
      <c r="M38" s="56"/>
      <c r="N38" s="6"/>
      <c r="O38" s="55"/>
      <c r="P38" s="55"/>
      <c r="Q38" s="65"/>
      <c r="R38" s="65"/>
      <c r="S38" s="65"/>
      <c r="T38" s="21"/>
      <c r="U38" s="8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7"/>
      <c r="BP38" s="1">
        <v>29</v>
      </c>
      <c r="BR38" s="1">
        <v>29</v>
      </c>
    </row>
    <row r="39" spans="1:70" ht="13.2" customHeight="1" x14ac:dyDescent="0.2">
      <c r="A39" s="52"/>
      <c r="B39" s="53"/>
      <c r="C39" s="53"/>
      <c r="D39" s="53"/>
      <c r="E39" s="54"/>
      <c r="F39" s="54"/>
      <c r="G39" s="54"/>
      <c r="H39" s="21"/>
      <c r="I39" s="55"/>
      <c r="J39" s="55"/>
      <c r="K39" s="56"/>
      <c r="L39" s="56"/>
      <c r="M39" s="56"/>
      <c r="N39" s="21"/>
      <c r="O39" s="55"/>
      <c r="P39" s="55"/>
      <c r="Q39" s="65"/>
      <c r="R39" s="65"/>
      <c r="S39" s="65"/>
      <c r="T39" s="22" t="str">
        <f>IF(Q38="","","円")</f>
        <v/>
      </c>
      <c r="U39" s="10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6"/>
      <c r="AI39" s="7"/>
      <c r="BP39" s="1">
        <v>30</v>
      </c>
      <c r="BR39" s="1">
        <v>30</v>
      </c>
    </row>
    <row r="40" spans="1:70" x14ac:dyDescent="0.2">
      <c r="A40" s="52"/>
      <c r="B40" s="53"/>
      <c r="C40" s="53"/>
      <c r="D40" s="53"/>
      <c r="E40" s="54"/>
      <c r="F40" s="54"/>
      <c r="G40" s="54"/>
      <c r="H40" s="21"/>
      <c r="I40" s="55"/>
      <c r="J40" s="55"/>
      <c r="K40" s="56"/>
      <c r="L40" s="56"/>
      <c r="M40" s="56"/>
      <c r="N40" s="6"/>
      <c r="O40" s="55"/>
      <c r="P40" s="55"/>
      <c r="Q40" s="56"/>
      <c r="R40" s="56"/>
      <c r="S40" s="56"/>
      <c r="T40" s="22"/>
      <c r="U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6"/>
      <c r="AI40" s="7"/>
      <c r="BP40" s="1">
        <v>31</v>
      </c>
      <c r="BR40" s="1">
        <v>31</v>
      </c>
    </row>
    <row r="41" spans="1:70" x14ac:dyDescent="0.2">
      <c r="A41" s="52"/>
      <c r="B41" s="53"/>
      <c r="C41" s="53"/>
      <c r="D41" s="53"/>
      <c r="E41" s="54"/>
      <c r="F41" s="54"/>
      <c r="G41" s="54"/>
      <c r="H41" s="21"/>
      <c r="I41" s="55"/>
      <c r="J41" s="55"/>
      <c r="K41" s="56"/>
      <c r="L41" s="56"/>
      <c r="M41" s="56"/>
      <c r="N41" s="21"/>
      <c r="O41" s="55"/>
      <c r="P41" s="55"/>
      <c r="Q41" s="56"/>
      <c r="R41" s="56"/>
      <c r="S41" s="56"/>
      <c r="T41" s="22" t="str">
        <f>IF(Q40="","","円")</f>
        <v/>
      </c>
      <c r="U41" s="10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6"/>
      <c r="AI41" s="7"/>
      <c r="BR41" s="1">
        <v>32</v>
      </c>
    </row>
    <row r="42" spans="1:70" ht="13.5" customHeight="1" x14ac:dyDescent="0.2">
      <c r="A42" s="52"/>
      <c r="B42" s="53"/>
      <c r="C42" s="53"/>
      <c r="D42" s="53"/>
      <c r="E42" s="54"/>
      <c r="F42" s="54"/>
      <c r="G42" s="54"/>
      <c r="H42" s="21"/>
      <c r="I42" s="55"/>
      <c r="J42" s="55"/>
      <c r="K42" s="56"/>
      <c r="L42" s="56"/>
      <c r="M42" s="56"/>
      <c r="N42" s="6"/>
      <c r="O42" s="55"/>
      <c r="P42" s="55"/>
      <c r="Q42" s="56"/>
      <c r="R42" s="56"/>
      <c r="S42" s="56"/>
      <c r="T42" s="22"/>
      <c r="U42" s="10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6"/>
      <c r="AI42" s="7"/>
      <c r="BR42" s="1">
        <v>33</v>
      </c>
    </row>
    <row r="43" spans="1:70" x14ac:dyDescent="0.2">
      <c r="A43" s="52"/>
      <c r="B43" s="53"/>
      <c r="C43" s="53"/>
      <c r="D43" s="53"/>
      <c r="E43" s="54"/>
      <c r="F43" s="54"/>
      <c r="G43" s="54"/>
      <c r="H43" s="21"/>
      <c r="I43" s="55"/>
      <c r="J43" s="55"/>
      <c r="K43" s="56"/>
      <c r="L43" s="56"/>
      <c r="M43" s="56"/>
      <c r="N43" s="21"/>
      <c r="O43" s="55"/>
      <c r="P43" s="55"/>
      <c r="Q43" s="56"/>
      <c r="R43" s="56"/>
      <c r="S43" s="56"/>
      <c r="T43" s="22" t="str">
        <f>IF(Q42="","","円")</f>
        <v/>
      </c>
      <c r="U43" s="10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6"/>
      <c r="AI43" s="7"/>
      <c r="BR43" s="1">
        <v>34</v>
      </c>
    </row>
    <row r="44" spans="1:70" x14ac:dyDescent="0.2">
      <c r="A44" s="52"/>
      <c r="B44" s="53"/>
      <c r="C44" s="53"/>
      <c r="D44" s="53"/>
      <c r="E44" s="54"/>
      <c r="F44" s="54"/>
      <c r="G44" s="54"/>
      <c r="H44" s="21"/>
      <c r="I44" s="55"/>
      <c r="J44" s="55"/>
      <c r="K44" s="56"/>
      <c r="L44" s="56"/>
      <c r="M44" s="56"/>
      <c r="N44" s="6"/>
      <c r="O44" s="55"/>
      <c r="P44" s="55"/>
      <c r="Q44" s="56"/>
      <c r="R44" s="56"/>
      <c r="S44" s="56"/>
      <c r="T44" s="22"/>
      <c r="U44" s="10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6"/>
      <c r="AI44" s="7"/>
      <c r="BR44" s="1">
        <v>35</v>
      </c>
    </row>
    <row r="45" spans="1:70" x14ac:dyDescent="0.2">
      <c r="A45" s="52"/>
      <c r="B45" s="53"/>
      <c r="C45" s="53"/>
      <c r="D45" s="53"/>
      <c r="E45" s="54"/>
      <c r="F45" s="54"/>
      <c r="G45" s="54"/>
      <c r="H45" s="21"/>
      <c r="I45" s="55"/>
      <c r="J45" s="55"/>
      <c r="K45" s="56"/>
      <c r="L45" s="56"/>
      <c r="M45" s="56"/>
      <c r="N45" s="21"/>
      <c r="O45" s="55"/>
      <c r="P45" s="55"/>
      <c r="Q45" s="56"/>
      <c r="R45" s="56"/>
      <c r="S45" s="56"/>
      <c r="T45" s="22" t="str">
        <f>IF(Q44="","","円")</f>
        <v/>
      </c>
      <c r="U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6"/>
      <c r="AI45" s="7"/>
      <c r="BR45" s="1">
        <v>36</v>
      </c>
    </row>
    <row r="46" spans="1:70" x14ac:dyDescent="0.2">
      <c r="A46" s="57"/>
      <c r="B46" s="58"/>
      <c r="C46" s="58"/>
      <c r="D46" s="58"/>
      <c r="E46" s="61"/>
      <c r="F46" s="61"/>
      <c r="G46" s="61"/>
      <c r="H46" s="21"/>
      <c r="I46" s="55"/>
      <c r="J46" s="55"/>
      <c r="K46" s="63"/>
      <c r="L46" s="63"/>
      <c r="M46" s="63"/>
      <c r="N46" s="6"/>
      <c r="O46" s="55"/>
      <c r="P46" s="55"/>
      <c r="Q46" s="56"/>
      <c r="R46" s="56"/>
      <c r="S46" s="56"/>
      <c r="T46" s="22"/>
      <c r="U46" s="10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6"/>
      <c r="AI46" s="7"/>
      <c r="BR46" s="1">
        <v>37</v>
      </c>
    </row>
    <row r="47" spans="1:70" x14ac:dyDescent="0.2">
      <c r="A47" s="59"/>
      <c r="B47" s="60"/>
      <c r="C47" s="60"/>
      <c r="D47" s="60"/>
      <c r="E47" s="62"/>
      <c r="F47" s="62"/>
      <c r="G47" s="62"/>
      <c r="H47" s="23"/>
      <c r="I47" s="46"/>
      <c r="J47" s="46"/>
      <c r="K47" s="64"/>
      <c r="L47" s="64"/>
      <c r="M47" s="64"/>
      <c r="N47" s="21"/>
      <c r="O47" s="55"/>
      <c r="P47" s="55"/>
      <c r="Q47" s="56"/>
      <c r="R47" s="56"/>
      <c r="S47" s="56"/>
      <c r="T47" s="24" t="str">
        <f>IF(Q46="","","円")</f>
        <v/>
      </c>
      <c r="U47" s="10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6"/>
      <c r="AI47" s="7"/>
      <c r="BR47" s="1">
        <v>38</v>
      </c>
    </row>
    <row r="48" spans="1:70" x14ac:dyDescent="0.2">
      <c r="A48" s="43"/>
      <c r="B48" s="44"/>
      <c r="C48" s="44"/>
      <c r="D48" s="44"/>
      <c r="E48" s="47"/>
      <c r="F48" s="47"/>
      <c r="G48" s="47"/>
      <c r="H48" s="25"/>
      <c r="I48" s="49"/>
      <c r="J48" s="44"/>
      <c r="K48" s="44"/>
      <c r="L48" s="44"/>
      <c r="M48" s="47"/>
      <c r="N48" s="47"/>
      <c r="O48" s="26"/>
      <c r="P48" s="27"/>
      <c r="Q48" s="50"/>
      <c r="R48" s="47"/>
      <c r="S48" s="47"/>
      <c r="T48" s="28"/>
      <c r="U48" s="12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4"/>
      <c r="BR48" s="1">
        <v>39</v>
      </c>
    </row>
    <row r="49" spans="1:70" x14ac:dyDescent="0.2">
      <c r="A49" s="45"/>
      <c r="B49" s="46"/>
      <c r="C49" s="46"/>
      <c r="D49" s="46"/>
      <c r="E49" s="48"/>
      <c r="F49" s="48"/>
      <c r="G49" s="48"/>
      <c r="H49" s="23"/>
      <c r="I49" s="51"/>
      <c r="J49" s="46"/>
      <c r="K49" s="46"/>
      <c r="L49" s="46"/>
      <c r="M49" s="48"/>
      <c r="N49" s="48"/>
      <c r="O49" s="29"/>
      <c r="P49" s="30"/>
      <c r="Q49" s="48"/>
      <c r="R49" s="48"/>
      <c r="S49" s="48"/>
      <c r="T49" s="23" t="str">
        <f>IF(Q48="","","円")</f>
        <v/>
      </c>
      <c r="U49" s="1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7"/>
      <c r="BR49" s="1">
        <v>40</v>
      </c>
    </row>
    <row r="50" spans="1:70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BR50" s="1">
        <v>41</v>
      </c>
    </row>
    <row r="51" spans="1:70" x14ac:dyDescent="0.2">
      <c r="A51" s="18" t="s">
        <v>14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BR51" s="1">
        <v>42</v>
      </c>
    </row>
    <row r="52" spans="1:70" x14ac:dyDescent="0.2">
      <c r="A52" s="18"/>
      <c r="B52" s="19" t="s">
        <v>12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BR52" s="1">
        <v>43</v>
      </c>
    </row>
    <row r="53" spans="1:70" x14ac:dyDescent="0.2">
      <c r="A53" s="18"/>
      <c r="B53" s="20" t="s">
        <v>10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BR53" s="1">
        <v>44</v>
      </c>
    </row>
    <row r="54" spans="1:70" x14ac:dyDescent="0.2">
      <c r="A54" s="18"/>
      <c r="B54" s="19" t="s">
        <v>73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BR54" s="1">
        <v>45</v>
      </c>
    </row>
    <row r="55" spans="1:70" x14ac:dyDescent="0.2">
      <c r="A55" s="18"/>
      <c r="B55" s="20" t="s">
        <v>6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BR55" s="1">
        <v>46</v>
      </c>
    </row>
    <row r="56" spans="1:70" x14ac:dyDescent="0.2">
      <c r="A56" s="18"/>
      <c r="B56" s="2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BR56" s="1">
        <v>47</v>
      </c>
    </row>
    <row r="57" spans="1:70" x14ac:dyDescent="0.2">
      <c r="BR57" s="1">
        <v>48</v>
      </c>
    </row>
    <row r="58" spans="1:70" x14ac:dyDescent="0.2">
      <c r="BR58" s="1">
        <v>49</v>
      </c>
    </row>
    <row r="59" spans="1:70" x14ac:dyDescent="0.2">
      <c r="BR59" s="1">
        <v>50</v>
      </c>
    </row>
    <row r="60" spans="1:70" x14ac:dyDescent="0.2">
      <c r="BR60" s="1">
        <v>51</v>
      </c>
    </row>
    <row r="61" spans="1:70" x14ac:dyDescent="0.2">
      <c r="BR61" s="1">
        <v>52</v>
      </c>
    </row>
    <row r="62" spans="1:70" x14ac:dyDescent="0.2">
      <c r="BR62" s="1">
        <v>53</v>
      </c>
    </row>
    <row r="63" spans="1:70" x14ac:dyDescent="0.2">
      <c r="BR63" s="1">
        <v>54</v>
      </c>
    </row>
    <row r="64" spans="1:70" x14ac:dyDescent="0.2">
      <c r="BR64" s="1">
        <v>55</v>
      </c>
    </row>
    <row r="65" spans="70:70" x14ac:dyDescent="0.2">
      <c r="BR65" s="1">
        <v>56</v>
      </c>
    </row>
    <row r="66" spans="70:70" x14ac:dyDescent="0.2">
      <c r="BR66" s="1">
        <v>57</v>
      </c>
    </row>
    <row r="67" spans="70:70" x14ac:dyDescent="0.2">
      <c r="BR67" s="1">
        <v>58</v>
      </c>
    </row>
    <row r="68" spans="70:70" x14ac:dyDescent="0.2">
      <c r="BR68" s="1">
        <v>59</v>
      </c>
    </row>
    <row r="69" spans="70:70" x14ac:dyDescent="0.2">
      <c r="BR69" s="1">
        <v>60</v>
      </c>
    </row>
    <row r="70" spans="70:70" x14ac:dyDescent="0.2">
      <c r="BR70" s="1">
        <v>61</v>
      </c>
    </row>
    <row r="71" spans="70:70" x14ac:dyDescent="0.2">
      <c r="BR71" s="1">
        <v>62</v>
      </c>
    </row>
    <row r="72" spans="70:70" x14ac:dyDescent="0.2">
      <c r="BR72" s="1">
        <v>63</v>
      </c>
    </row>
  </sheetData>
  <sheetProtection password="CC47" sheet="1" objects="1" scenarios="1"/>
  <mergeCells count="146">
    <mergeCell ref="A2:AI3"/>
    <mergeCell ref="AD6:AE6"/>
    <mergeCell ref="AG6:AH6"/>
    <mergeCell ref="A8:D9"/>
    <mergeCell ref="E8:T9"/>
    <mergeCell ref="U8:W11"/>
    <mergeCell ref="X8:AI11"/>
    <mergeCell ref="A10:D11"/>
    <mergeCell ref="E10:T11"/>
    <mergeCell ref="Y6:AB6"/>
    <mergeCell ref="V6:X6"/>
    <mergeCell ref="AD15:AE17"/>
    <mergeCell ref="AF15:AF17"/>
    <mergeCell ref="AG15:AH17"/>
    <mergeCell ref="A12:D14"/>
    <mergeCell ref="E12:F14"/>
    <mergeCell ref="G12:J14"/>
    <mergeCell ref="K12:L14"/>
    <mergeCell ref="M12:R14"/>
    <mergeCell ref="S12:T14"/>
    <mergeCell ref="U12:AI14"/>
    <mergeCell ref="AI15:AI17"/>
    <mergeCell ref="A15:D17"/>
    <mergeCell ref="E15:T17"/>
    <mergeCell ref="U15:X17"/>
    <mergeCell ref="AC15:AC17"/>
    <mergeCell ref="Y15:AB17"/>
    <mergeCell ref="A18:AI18"/>
    <mergeCell ref="A19:E20"/>
    <mergeCell ref="F19:P20"/>
    <mergeCell ref="Q19:T20"/>
    <mergeCell ref="U19:AE20"/>
    <mergeCell ref="AF19:AI20"/>
    <mergeCell ref="A21:E22"/>
    <mergeCell ref="F21:P22"/>
    <mergeCell ref="Q21:T22"/>
    <mergeCell ref="Y21:Y22"/>
    <mergeCell ref="Z21:AA22"/>
    <mergeCell ref="AB21:AB22"/>
    <mergeCell ref="AC21:AD22"/>
    <mergeCell ref="AE21:AE22"/>
    <mergeCell ref="AF21:AI22"/>
    <mergeCell ref="U21:X22"/>
    <mergeCell ref="AE23:AE24"/>
    <mergeCell ref="AF23:AI24"/>
    <mergeCell ref="A25:E26"/>
    <mergeCell ref="F25:P26"/>
    <mergeCell ref="Q25:T26"/>
    <mergeCell ref="Y25:Y26"/>
    <mergeCell ref="Z25:AA26"/>
    <mergeCell ref="AB25:AB26"/>
    <mergeCell ref="AC25:AD26"/>
    <mergeCell ref="AE25:AE26"/>
    <mergeCell ref="AF25:AI26"/>
    <mergeCell ref="A23:E24"/>
    <mergeCell ref="F23:P24"/>
    <mergeCell ref="Q23:T24"/>
    <mergeCell ref="Y23:Y24"/>
    <mergeCell ref="Z23:AA24"/>
    <mergeCell ref="AB23:AB24"/>
    <mergeCell ref="AC23:AD24"/>
    <mergeCell ref="U23:X24"/>
    <mergeCell ref="U25:X26"/>
    <mergeCell ref="AE27:AE28"/>
    <mergeCell ref="AF27:AI28"/>
    <mergeCell ref="A29:E30"/>
    <mergeCell ref="F29:P30"/>
    <mergeCell ref="Q29:T30"/>
    <mergeCell ref="Y29:Y30"/>
    <mergeCell ref="Z29:AA30"/>
    <mergeCell ref="AB29:AB30"/>
    <mergeCell ref="AC29:AD30"/>
    <mergeCell ref="AE29:AE30"/>
    <mergeCell ref="AF29:AI30"/>
    <mergeCell ref="A27:E28"/>
    <mergeCell ref="F27:P28"/>
    <mergeCell ref="Q27:T28"/>
    <mergeCell ref="Y27:Y28"/>
    <mergeCell ref="Z27:AA28"/>
    <mergeCell ref="AB27:AB28"/>
    <mergeCell ref="AC27:AD28"/>
    <mergeCell ref="U27:X28"/>
    <mergeCell ref="U29:X30"/>
    <mergeCell ref="AE31:AE32"/>
    <mergeCell ref="AF31:AI32"/>
    <mergeCell ref="A33:E34"/>
    <mergeCell ref="F33:P34"/>
    <mergeCell ref="Q33:T34"/>
    <mergeCell ref="Y33:Y34"/>
    <mergeCell ref="Z33:AA34"/>
    <mergeCell ref="AB33:AB34"/>
    <mergeCell ref="AC33:AD34"/>
    <mergeCell ref="AE33:AE34"/>
    <mergeCell ref="AF33:AI34"/>
    <mergeCell ref="A31:E32"/>
    <mergeCell ref="F31:P32"/>
    <mergeCell ref="Q31:T32"/>
    <mergeCell ref="Y31:Y32"/>
    <mergeCell ref="Z31:AA32"/>
    <mergeCell ref="AB31:AB32"/>
    <mergeCell ref="AC31:AD32"/>
    <mergeCell ref="U31:X32"/>
    <mergeCell ref="U33:X34"/>
    <mergeCell ref="A36:D37"/>
    <mergeCell ref="E36:G37"/>
    <mergeCell ref="I36:J37"/>
    <mergeCell ref="K36:M37"/>
    <mergeCell ref="O36:P37"/>
    <mergeCell ref="Q36:S37"/>
    <mergeCell ref="A38:D39"/>
    <mergeCell ref="E38:G39"/>
    <mergeCell ref="I38:J39"/>
    <mergeCell ref="K38:M39"/>
    <mergeCell ref="O38:P39"/>
    <mergeCell ref="Q38:S39"/>
    <mergeCell ref="A40:D41"/>
    <mergeCell ref="E40:G41"/>
    <mergeCell ref="I40:J41"/>
    <mergeCell ref="K40:M41"/>
    <mergeCell ref="O40:P41"/>
    <mergeCell ref="Q40:S41"/>
    <mergeCell ref="A42:D43"/>
    <mergeCell ref="E42:G43"/>
    <mergeCell ref="I42:J43"/>
    <mergeCell ref="K42:M43"/>
    <mergeCell ref="O42:P43"/>
    <mergeCell ref="Q42:S43"/>
    <mergeCell ref="A48:D49"/>
    <mergeCell ref="E48:G49"/>
    <mergeCell ref="I48:L48"/>
    <mergeCell ref="M48:N48"/>
    <mergeCell ref="Q48:S49"/>
    <mergeCell ref="I49:L49"/>
    <mergeCell ref="M49:N49"/>
    <mergeCell ref="A44:D45"/>
    <mergeCell ref="E44:G45"/>
    <mergeCell ref="I44:J45"/>
    <mergeCell ref="K44:M45"/>
    <mergeCell ref="O44:P45"/>
    <mergeCell ref="Q44:S45"/>
    <mergeCell ref="A46:D47"/>
    <mergeCell ref="E46:G47"/>
    <mergeCell ref="I46:J47"/>
    <mergeCell ref="K46:M47"/>
    <mergeCell ref="O46:P47"/>
    <mergeCell ref="Q46:S47"/>
  </mergeCells>
  <phoneticPr fontId="2"/>
  <dataValidations count="9">
    <dataValidation type="list" allowBlank="1" showInputMessage="1" showErrorMessage="1" sqref="E15:T17">
      <formula1>$BI$8:$BI$16</formula1>
    </dataValidation>
    <dataValidation type="list" allowBlank="1" showInputMessage="1" showErrorMessage="1" sqref="E8:T9">
      <formula1>$BH$8:$BH$32</formula1>
    </dataValidation>
    <dataValidation type="list" allowBlank="1" showInputMessage="1" showErrorMessage="1" sqref="Q21:T34">
      <formula1>$BX$14:$BX$22</formula1>
    </dataValidation>
    <dataValidation type="list" allowBlank="1" showInputMessage="1" showErrorMessage="1" sqref="AD15:AE17">
      <formula1>$BN$8:$BN$12</formula1>
    </dataValidation>
    <dataValidation type="list" allowBlank="1" showInputMessage="1" showErrorMessage="1" sqref="AG6:AH6">
      <formula1>$BP$9:$BP$40</formula1>
    </dataValidation>
    <dataValidation type="list" allowBlank="1" showInputMessage="1" showErrorMessage="1" sqref="AD6:AE6">
      <formula1>$BN$10:$BN$12</formula1>
    </dataValidation>
    <dataValidation type="list" allowBlank="1" showInputMessage="1" showErrorMessage="1" sqref="Z21:AA34">
      <formula1>$BT$8:$BT$21</formula1>
    </dataValidation>
    <dataValidation type="list" allowBlank="1" showInputMessage="1" showErrorMessage="1" sqref="AG15:AH17 AC21:AD34">
      <formula1>$BP$8:$BP$40</formula1>
    </dataValidation>
    <dataValidation type="list" allowBlank="1" showInputMessage="1" showErrorMessage="1" sqref="A21:E34">
      <formula1>$BX$8:$BX$11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E72"/>
  <sheetViews>
    <sheetView zoomScaleNormal="100" workbookViewId="0">
      <selection activeCell="CI5" sqref="CI5"/>
    </sheetView>
  </sheetViews>
  <sheetFormatPr defaultColWidth="2.6640625" defaultRowHeight="13.2" x14ac:dyDescent="0.2"/>
  <cols>
    <col min="1" max="40" width="2.6640625" style="1"/>
    <col min="41" max="43" width="2.6640625" style="1" hidden="1" customWidth="1"/>
    <col min="44" max="44" width="7.44140625" style="1" hidden="1" customWidth="1"/>
    <col min="45" max="47" width="2.6640625" style="1" hidden="1" customWidth="1"/>
    <col min="48" max="48" width="5.5546875" style="1" hidden="1" customWidth="1"/>
    <col min="49" max="49" width="2.6640625" style="1" hidden="1" customWidth="1"/>
    <col min="50" max="50" width="5.5546875" style="1" hidden="1" customWidth="1"/>
    <col min="51" max="51" width="2.6640625" style="1" hidden="1" customWidth="1"/>
    <col min="52" max="52" width="5.5546875" style="1" hidden="1" customWidth="1"/>
    <col min="53" max="59" width="2.6640625" style="1" hidden="1" customWidth="1"/>
    <col min="60" max="60" width="32" style="1" hidden="1" customWidth="1"/>
    <col min="61" max="61" width="33.88671875" style="1" hidden="1" customWidth="1"/>
    <col min="62" max="75" width="2.6640625" style="1" hidden="1" customWidth="1"/>
    <col min="76" max="76" width="13.21875" style="1" hidden="1" customWidth="1"/>
    <col min="77" max="78" width="2.6640625" style="1" hidden="1" customWidth="1"/>
    <col min="79" max="16384" width="2.6640625" style="1"/>
  </cols>
  <sheetData>
    <row r="1" spans="1:83" x14ac:dyDescent="0.2">
      <c r="AQ1" s="9" t="s">
        <v>84</v>
      </c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 t="s">
        <v>85</v>
      </c>
    </row>
    <row r="2" spans="1:83" ht="13.2" customHeight="1" x14ac:dyDescent="0.2">
      <c r="A2" s="142" t="s">
        <v>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Q2" s="1" t="s">
        <v>86</v>
      </c>
    </row>
    <row r="3" spans="1:83" ht="13.2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</row>
    <row r="4" spans="1:83" ht="16.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</row>
    <row r="5" spans="1:83" ht="24.75" customHeight="1" x14ac:dyDescent="0.2">
      <c r="A5" s="1" t="s">
        <v>67</v>
      </c>
      <c r="Y5" s="2"/>
      <c r="AA5" s="3"/>
      <c r="AB5" s="3"/>
      <c r="AC5" s="3"/>
      <c r="AD5" s="3"/>
      <c r="AE5" s="3"/>
      <c r="AF5" s="3"/>
      <c r="AG5" s="3"/>
      <c r="AH5" s="3"/>
      <c r="AI5" s="3"/>
    </row>
    <row r="6" spans="1:83" ht="23.25" customHeight="1" x14ac:dyDescent="0.2">
      <c r="V6" s="157" t="s">
        <v>87</v>
      </c>
      <c r="W6" s="157"/>
      <c r="X6" s="157"/>
      <c r="Y6" s="156">
        <v>2023</v>
      </c>
      <c r="Z6" s="156"/>
      <c r="AA6" s="156"/>
      <c r="AB6" s="156"/>
      <c r="AC6" s="3" t="s">
        <v>40</v>
      </c>
      <c r="AD6" s="143"/>
      <c r="AE6" s="143"/>
      <c r="AF6" s="3" t="s">
        <v>39</v>
      </c>
      <c r="AG6" s="143"/>
      <c r="AH6" s="143"/>
      <c r="AI6" s="3" t="s">
        <v>38</v>
      </c>
    </row>
    <row r="7" spans="1:83" x14ac:dyDescent="0.2"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83" ht="13.2" customHeight="1" x14ac:dyDescent="0.2">
      <c r="A8" s="144" t="s">
        <v>66</v>
      </c>
      <c r="B8" s="145"/>
      <c r="C8" s="145"/>
      <c r="D8" s="146"/>
      <c r="E8" s="150" t="s">
        <v>64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52" t="s">
        <v>65</v>
      </c>
      <c r="V8" s="44"/>
      <c r="W8" s="44"/>
      <c r="X8" s="153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23"/>
      <c r="BH8" s="1" t="s">
        <v>64</v>
      </c>
      <c r="BI8" s="1" t="s">
        <v>27</v>
      </c>
    </row>
    <row r="9" spans="1:83" x14ac:dyDescent="0.2">
      <c r="A9" s="147"/>
      <c r="B9" s="148"/>
      <c r="C9" s="148"/>
      <c r="D9" s="149"/>
      <c r="E9" s="151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01"/>
      <c r="V9" s="55"/>
      <c r="W9" s="55"/>
      <c r="X9" s="154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4"/>
      <c r="BH9" s="1" t="s">
        <v>63</v>
      </c>
      <c r="BI9" s="1" t="s">
        <v>26</v>
      </c>
      <c r="BJ9" s="1">
        <v>1</v>
      </c>
      <c r="BN9" s="1" t="s">
        <v>25</v>
      </c>
      <c r="BP9" s="1" t="s">
        <v>25</v>
      </c>
      <c r="BR9" s="1" t="s">
        <v>25</v>
      </c>
      <c r="BT9" s="1" t="s">
        <v>25</v>
      </c>
      <c r="BX9" s="1" t="s">
        <v>3</v>
      </c>
    </row>
    <row r="10" spans="1:83" x14ac:dyDescent="0.2">
      <c r="A10" s="112" t="s">
        <v>62</v>
      </c>
      <c r="B10" s="113"/>
      <c r="C10" s="113"/>
      <c r="D10" s="114"/>
      <c r="E10" s="151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01"/>
      <c r="V10" s="55"/>
      <c r="W10" s="55"/>
      <c r="X10" s="154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4"/>
      <c r="BH10" s="1" t="s">
        <v>61</v>
      </c>
      <c r="BI10" s="1" t="s">
        <v>23</v>
      </c>
      <c r="BJ10" s="1">
        <v>2</v>
      </c>
      <c r="BN10" s="1">
        <v>7</v>
      </c>
      <c r="BP10" s="1">
        <v>1</v>
      </c>
      <c r="BR10" s="1">
        <v>1</v>
      </c>
      <c r="BT10" s="1">
        <v>1</v>
      </c>
      <c r="BX10" s="1" t="s">
        <v>16</v>
      </c>
    </row>
    <row r="11" spans="1:83" x14ac:dyDescent="0.2">
      <c r="A11" s="115"/>
      <c r="B11" s="116"/>
      <c r="C11" s="116"/>
      <c r="D11" s="117"/>
      <c r="E11" s="15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45"/>
      <c r="V11" s="46"/>
      <c r="W11" s="46"/>
      <c r="X11" s="77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125"/>
      <c r="BH11" s="1" t="s">
        <v>60</v>
      </c>
      <c r="BI11" s="1" t="s">
        <v>21</v>
      </c>
      <c r="BJ11" s="1">
        <v>3</v>
      </c>
      <c r="BN11" s="1">
        <v>8</v>
      </c>
      <c r="BP11" s="1">
        <v>2</v>
      </c>
      <c r="BR11" s="1">
        <v>2</v>
      </c>
      <c r="BT11" s="1">
        <v>2</v>
      </c>
      <c r="BX11" s="1" t="s">
        <v>15</v>
      </c>
    </row>
    <row r="12" spans="1:83" ht="13.2" customHeight="1" x14ac:dyDescent="0.2">
      <c r="A12" s="109" t="s">
        <v>59</v>
      </c>
      <c r="B12" s="110"/>
      <c r="C12" s="110"/>
      <c r="D12" s="111"/>
      <c r="E12" s="43" t="s">
        <v>58</v>
      </c>
      <c r="F12" s="44"/>
      <c r="G12" s="118"/>
      <c r="H12" s="118"/>
      <c r="I12" s="118"/>
      <c r="J12" s="119"/>
      <c r="K12" s="49" t="s">
        <v>57</v>
      </c>
      <c r="L12" s="44"/>
      <c r="M12" s="118"/>
      <c r="N12" s="118"/>
      <c r="O12" s="118"/>
      <c r="P12" s="118"/>
      <c r="Q12" s="118"/>
      <c r="R12" s="119"/>
      <c r="S12" s="49" t="s">
        <v>44</v>
      </c>
      <c r="T12" s="44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23"/>
      <c r="BH12" s="1" t="s">
        <v>56</v>
      </c>
      <c r="BI12" s="1" t="s">
        <v>74</v>
      </c>
      <c r="BJ12" s="1">
        <v>4</v>
      </c>
      <c r="BN12" s="1">
        <v>9</v>
      </c>
      <c r="BP12" s="1">
        <v>3</v>
      </c>
      <c r="BR12" s="1">
        <v>3</v>
      </c>
      <c r="BT12" s="1">
        <v>3</v>
      </c>
    </row>
    <row r="13" spans="1:83" ht="13.2" customHeight="1" x14ac:dyDescent="0.2">
      <c r="A13" s="112"/>
      <c r="B13" s="113"/>
      <c r="C13" s="113"/>
      <c r="D13" s="114"/>
      <c r="E13" s="101"/>
      <c r="F13" s="55"/>
      <c r="G13" s="120"/>
      <c r="H13" s="120"/>
      <c r="I13" s="120"/>
      <c r="J13" s="121"/>
      <c r="K13" s="88"/>
      <c r="L13" s="55"/>
      <c r="M13" s="120"/>
      <c r="N13" s="120"/>
      <c r="O13" s="120"/>
      <c r="P13" s="120"/>
      <c r="Q13" s="120"/>
      <c r="R13" s="121"/>
      <c r="S13" s="88"/>
      <c r="T13" s="55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4"/>
      <c r="BH13" s="1" t="s">
        <v>55</v>
      </c>
      <c r="BI13" s="1" t="s">
        <v>19</v>
      </c>
      <c r="BJ13" s="1">
        <v>5</v>
      </c>
      <c r="BP13" s="1">
        <v>4</v>
      </c>
      <c r="BR13" s="1">
        <v>4</v>
      </c>
      <c r="BT13" s="1">
        <v>4</v>
      </c>
    </row>
    <row r="14" spans="1:83" ht="13.2" customHeight="1" x14ac:dyDescent="0.2">
      <c r="A14" s="115"/>
      <c r="B14" s="116"/>
      <c r="C14" s="116"/>
      <c r="D14" s="117"/>
      <c r="E14" s="45"/>
      <c r="F14" s="46"/>
      <c r="G14" s="78"/>
      <c r="H14" s="78"/>
      <c r="I14" s="78"/>
      <c r="J14" s="122"/>
      <c r="K14" s="51"/>
      <c r="L14" s="46"/>
      <c r="M14" s="78"/>
      <c r="N14" s="78"/>
      <c r="O14" s="78"/>
      <c r="P14" s="78"/>
      <c r="Q14" s="78"/>
      <c r="R14" s="122"/>
      <c r="S14" s="51"/>
      <c r="T14" s="46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125"/>
      <c r="BH14" s="1" t="s">
        <v>54</v>
      </c>
      <c r="BI14" s="1" t="s">
        <v>18</v>
      </c>
      <c r="BJ14" s="1">
        <v>6</v>
      </c>
      <c r="BP14" s="1">
        <v>5</v>
      </c>
      <c r="BR14" s="1">
        <v>5</v>
      </c>
      <c r="BT14" s="1">
        <v>5</v>
      </c>
    </row>
    <row r="15" spans="1:83" ht="13.5" customHeight="1" x14ac:dyDescent="0.2">
      <c r="A15" s="128" t="s">
        <v>52</v>
      </c>
      <c r="B15" s="129"/>
      <c r="C15" s="129"/>
      <c r="D15" s="130"/>
      <c r="E15" s="136" t="s">
        <v>17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36" t="s">
        <v>51</v>
      </c>
      <c r="V15" s="107"/>
      <c r="W15" s="107"/>
      <c r="X15" s="107"/>
      <c r="Y15" s="138">
        <v>2023</v>
      </c>
      <c r="Z15" s="107"/>
      <c r="AA15" s="107"/>
      <c r="AB15" s="107"/>
      <c r="AC15" s="107" t="s">
        <v>40</v>
      </c>
      <c r="AD15" s="105" t="s">
        <v>25</v>
      </c>
      <c r="AE15" s="105"/>
      <c r="AF15" s="107" t="s">
        <v>39</v>
      </c>
      <c r="AG15" s="105" t="s">
        <v>25</v>
      </c>
      <c r="AH15" s="105"/>
      <c r="AI15" s="126" t="s">
        <v>38</v>
      </c>
      <c r="BH15" s="1" t="s">
        <v>53</v>
      </c>
      <c r="BI15" s="1" t="s">
        <v>17</v>
      </c>
      <c r="BJ15" s="1">
        <v>7</v>
      </c>
      <c r="BP15" s="1">
        <v>6</v>
      </c>
      <c r="BR15" s="1">
        <v>6</v>
      </c>
      <c r="BT15" s="1">
        <v>6</v>
      </c>
      <c r="BX15" s="1" t="s">
        <v>3</v>
      </c>
      <c r="BY15" s="4"/>
      <c r="CE15" s="4"/>
    </row>
    <row r="16" spans="1:83" ht="13.5" customHeight="1" x14ac:dyDescent="0.2">
      <c r="A16" s="131"/>
      <c r="B16" s="132"/>
      <c r="C16" s="132"/>
      <c r="D16" s="133"/>
      <c r="E16" s="13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37"/>
      <c r="V16" s="108"/>
      <c r="W16" s="108"/>
      <c r="X16" s="108"/>
      <c r="Y16" s="139"/>
      <c r="Z16" s="108"/>
      <c r="AA16" s="108"/>
      <c r="AB16" s="108"/>
      <c r="AC16" s="108"/>
      <c r="AD16" s="106"/>
      <c r="AE16" s="106"/>
      <c r="AF16" s="108"/>
      <c r="AG16" s="106"/>
      <c r="AH16" s="106"/>
      <c r="AI16" s="127"/>
      <c r="AR16" s="1" t="e">
        <f>DATEVALUE(CONCATENATE(Y15,AC15,AD15,AF15,AG15,AI15))</f>
        <v>#VALUE!</v>
      </c>
      <c r="BH16" s="1" t="s">
        <v>69</v>
      </c>
      <c r="BI16" s="1" t="s">
        <v>71</v>
      </c>
      <c r="BJ16" s="1">
        <v>8</v>
      </c>
      <c r="BP16" s="1">
        <v>7</v>
      </c>
      <c r="BR16" s="1">
        <v>7</v>
      </c>
      <c r="BT16" s="1">
        <v>7</v>
      </c>
      <c r="BX16" s="1" t="s">
        <v>13</v>
      </c>
    </row>
    <row r="17" spans="1:83" ht="13.5" customHeight="1" x14ac:dyDescent="0.2">
      <c r="A17" s="131"/>
      <c r="B17" s="132"/>
      <c r="C17" s="132"/>
      <c r="D17" s="133"/>
      <c r="E17" s="13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37"/>
      <c r="V17" s="108"/>
      <c r="W17" s="108"/>
      <c r="X17" s="108"/>
      <c r="Y17" s="140"/>
      <c r="Z17" s="141"/>
      <c r="AA17" s="141"/>
      <c r="AB17" s="141"/>
      <c r="AC17" s="108"/>
      <c r="AD17" s="106"/>
      <c r="AE17" s="106"/>
      <c r="AF17" s="108"/>
      <c r="AG17" s="106"/>
      <c r="AH17" s="106"/>
      <c r="AI17" s="127"/>
      <c r="BH17" s="1" t="s">
        <v>50</v>
      </c>
      <c r="BP17" s="1">
        <v>8</v>
      </c>
      <c r="BR17" s="1">
        <v>8</v>
      </c>
      <c r="BT17" s="1">
        <v>8</v>
      </c>
      <c r="BX17" s="1" t="s">
        <v>11</v>
      </c>
    </row>
    <row r="18" spans="1:83" ht="26.4" customHeight="1" x14ac:dyDescent="0.2">
      <c r="A18" s="98" t="s">
        <v>47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0"/>
      <c r="BH18" s="1" t="s">
        <v>49</v>
      </c>
      <c r="BP18" s="1">
        <v>9</v>
      </c>
      <c r="BR18" s="1">
        <v>9</v>
      </c>
      <c r="BT18" s="1">
        <v>9</v>
      </c>
      <c r="BX18" s="1" t="s">
        <v>9</v>
      </c>
    </row>
    <row r="19" spans="1:83" x14ac:dyDescent="0.2">
      <c r="A19" s="101" t="s">
        <v>45</v>
      </c>
      <c r="B19" s="55"/>
      <c r="C19" s="55"/>
      <c r="D19" s="55"/>
      <c r="E19" s="55"/>
      <c r="F19" s="102" t="s">
        <v>44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102" t="s">
        <v>43</v>
      </c>
      <c r="R19" s="85"/>
      <c r="S19" s="85"/>
      <c r="T19" s="86"/>
      <c r="U19" s="85" t="s">
        <v>88</v>
      </c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102" t="s">
        <v>42</v>
      </c>
      <c r="AG19" s="85"/>
      <c r="AH19" s="85"/>
      <c r="AI19" s="104"/>
      <c r="BH19" s="1" t="s">
        <v>48</v>
      </c>
      <c r="BP19" s="1">
        <v>10</v>
      </c>
      <c r="BR19" s="1">
        <v>10</v>
      </c>
      <c r="BT19" s="1">
        <v>10</v>
      </c>
      <c r="BX19" s="1" t="s">
        <v>8</v>
      </c>
      <c r="BY19" s="4"/>
      <c r="CE19" s="4"/>
    </row>
    <row r="20" spans="1:83" x14ac:dyDescent="0.2">
      <c r="A20" s="101"/>
      <c r="B20" s="55"/>
      <c r="C20" s="55"/>
      <c r="D20" s="55"/>
      <c r="E20" s="55"/>
      <c r="F20" s="88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88"/>
      <c r="R20" s="55"/>
      <c r="S20" s="55"/>
      <c r="T20" s="103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88"/>
      <c r="AG20" s="55"/>
      <c r="AH20" s="55"/>
      <c r="AI20" s="89"/>
      <c r="BH20" s="1" t="s">
        <v>46</v>
      </c>
      <c r="BP20" s="1">
        <v>11</v>
      </c>
      <c r="BR20" s="1">
        <v>11</v>
      </c>
      <c r="BT20" s="1">
        <v>11</v>
      </c>
      <c r="BX20" s="1" t="s">
        <v>7</v>
      </c>
    </row>
    <row r="21" spans="1:83" ht="13.2" customHeight="1" x14ac:dyDescent="0.2">
      <c r="A21" s="69" t="s">
        <v>3</v>
      </c>
      <c r="B21" s="70"/>
      <c r="C21" s="70"/>
      <c r="D21" s="70"/>
      <c r="E21" s="70"/>
      <c r="F21" s="91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9" t="s">
        <v>3</v>
      </c>
      <c r="R21" s="80"/>
      <c r="S21" s="80"/>
      <c r="T21" s="81"/>
      <c r="U21" s="92"/>
      <c r="V21" s="93"/>
      <c r="W21" s="93"/>
      <c r="X21" s="93"/>
      <c r="Y21" s="66" t="s">
        <v>40</v>
      </c>
      <c r="Z21" s="70" t="s">
        <v>25</v>
      </c>
      <c r="AA21" s="70"/>
      <c r="AB21" s="66" t="s">
        <v>39</v>
      </c>
      <c r="AC21" s="70" t="s">
        <v>25</v>
      </c>
      <c r="AD21" s="70"/>
      <c r="AE21" s="66" t="s">
        <v>38</v>
      </c>
      <c r="AF21" s="67" t="str">
        <f>IF(F21="","",DATEDIF(AR21,$AR$16,"y"))</f>
        <v/>
      </c>
      <c r="AG21" s="66"/>
      <c r="AH21" s="66"/>
      <c r="AI21" s="68"/>
      <c r="AR21" s="1" t="e">
        <f>DATEVALUE(CONCATENATE(U21,Y21,Z21,AB21,AC21,AE21))</f>
        <v>#VALUE!</v>
      </c>
      <c r="BH21" s="1" t="s">
        <v>41</v>
      </c>
      <c r="BP21" s="1">
        <v>12</v>
      </c>
      <c r="BR21" s="1">
        <v>12</v>
      </c>
      <c r="BT21" s="1">
        <v>12</v>
      </c>
      <c r="BX21" s="1" t="s">
        <v>5</v>
      </c>
    </row>
    <row r="22" spans="1:83" ht="13.2" customHeight="1" x14ac:dyDescent="0.2">
      <c r="A22" s="69"/>
      <c r="B22" s="70"/>
      <c r="C22" s="70"/>
      <c r="D22" s="70"/>
      <c r="E22" s="70"/>
      <c r="F22" s="9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9"/>
      <c r="R22" s="80"/>
      <c r="S22" s="80"/>
      <c r="T22" s="81"/>
      <c r="U22" s="94"/>
      <c r="V22" s="95"/>
      <c r="W22" s="95"/>
      <c r="X22" s="95"/>
      <c r="Y22" s="66"/>
      <c r="Z22" s="70"/>
      <c r="AA22" s="70"/>
      <c r="AB22" s="66"/>
      <c r="AC22" s="70"/>
      <c r="AD22" s="70"/>
      <c r="AE22" s="66"/>
      <c r="AF22" s="67"/>
      <c r="AG22" s="66"/>
      <c r="AH22" s="66"/>
      <c r="AI22" s="68"/>
      <c r="BH22" s="1" t="s">
        <v>37</v>
      </c>
      <c r="BP22" s="1">
        <v>13</v>
      </c>
      <c r="BR22" s="1">
        <v>13</v>
      </c>
      <c r="BX22" s="1" t="s">
        <v>4</v>
      </c>
    </row>
    <row r="23" spans="1:83" ht="13.8" customHeight="1" x14ac:dyDescent="0.2">
      <c r="A23" s="69"/>
      <c r="B23" s="70"/>
      <c r="C23" s="70"/>
      <c r="D23" s="70"/>
      <c r="E23" s="70"/>
      <c r="F23" s="91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9"/>
      <c r="R23" s="80"/>
      <c r="S23" s="80"/>
      <c r="T23" s="81"/>
      <c r="U23" s="92"/>
      <c r="V23" s="93"/>
      <c r="W23" s="93"/>
      <c r="X23" s="93"/>
      <c r="Y23" s="66" t="str">
        <f>IF(F23="","","年")</f>
        <v/>
      </c>
      <c r="Z23" s="70"/>
      <c r="AA23" s="70"/>
      <c r="AB23" s="66" t="str">
        <f>IF(F23="","","月")</f>
        <v/>
      </c>
      <c r="AC23" s="70"/>
      <c r="AD23" s="70"/>
      <c r="AE23" s="66" t="str">
        <f>IF(F23="","","日")</f>
        <v/>
      </c>
      <c r="AF23" s="67" t="str">
        <f t="shared" ref="AF23" si="0">IF(F23="","",DATEDIF(AR23,$AR$16,"y"))</f>
        <v/>
      </c>
      <c r="AG23" s="66"/>
      <c r="AH23" s="66"/>
      <c r="AI23" s="68"/>
      <c r="AR23" s="1" t="e">
        <f>DATEVALUE(CONCATENATE(U23,Y23,Z23,AB23,AC23,AE23))</f>
        <v>#VALUE!</v>
      </c>
      <c r="BH23" s="1" t="s">
        <v>36</v>
      </c>
      <c r="BP23" s="1">
        <v>14</v>
      </c>
      <c r="BR23" s="1">
        <v>14</v>
      </c>
    </row>
    <row r="24" spans="1:83" x14ac:dyDescent="0.2">
      <c r="A24" s="69"/>
      <c r="B24" s="70"/>
      <c r="C24" s="70"/>
      <c r="D24" s="70"/>
      <c r="E24" s="70"/>
      <c r="F24" s="91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9"/>
      <c r="R24" s="80"/>
      <c r="S24" s="80"/>
      <c r="T24" s="81"/>
      <c r="U24" s="94"/>
      <c r="V24" s="95"/>
      <c r="W24" s="95"/>
      <c r="X24" s="95"/>
      <c r="Y24" s="66"/>
      <c r="Z24" s="70"/>
      <c r="AA24" s="70"/>
      <c r="AB24" s="66"/>
      <c r="AC24" s="70"/>
      <c r="AD24" s="70"/>
      <c r="AE24" s="66"/>
      <c r="AF24" s="67"/>
      <c r="AG24" s="66"/>
      <c r="AH24" s="66"/>
      <c r="AI24" s="68"/>
      <c r="BH24" s="1" t="s">
        <v>35</v>
      </c>
      <c r="BP24" s="1">
        <v>15</v>
      </c>
      <c r="BR24" s="1">
        <v>15</v>
      </c>
    </row>
    <row r="25" spans="1:83" ht="13.2" customHeight="1" x14ac:dyDescent="0.2">
      <c r="A25" s="69"/>
      <c r="B25" s="70"/>
      <c r="C25" s="70"/>
      <c r="D25" s="70"/>
      <c r="E25" s="70"/>
      <c r="F25" s="91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9"/>
      <c r="R25" s="80"/>
      <c r="S25" s="80"/>
      <c r="T25" s="81"/>
      <c r="U25" s="92"/>
      <c r="V25" s="93"/>
      <c r="W25" s="93"/>
      <c r="X25" s="93"/>
      <c r="Y25" s="66" t="str">
        <f>IF(F25="","","年")</f>
        <v/>
      </c>
      <c r="Z25" s="70"/>
      <c r="AA25" s="70"/>
      <c r="AB25" s="66" t="str">
        <f>IF(F25="","","月")</f>
        <v/>
      </c>
      <c r="AC25" s="70"/>
      <c r="AD25" s="70"/>
      <c r="AE25" s="66" t="str">
        <f>IF(F25="","","日")</f>
        <v/>
      </c>
      <c r="AF25" s="67" t="str">
        <f t="shared" ref="AF25" si="1">IF(F25="","",DATEDIF(AR25,$AR$16,"y"))</f>
        <v/>
      </c>
      <c r="AG25" s="66"/>
      <c r="AH25" s="66"/>
      <c r="AI25" s="68"/>
      <c r="AR25" s="1" t="e">
        <f>DATEVALUE(CONCATENATE(U25,Y25,Z25,AB25,AC25,AE25))</f>
        <v>#VALUE!</v>
      </c>
      <c r="BH25" s="1" t="s">
        <v>34</v>
      </c>
      <c r="BP25" s="1">
        <v>16</v>
      </c>
      <c r="BR25" s="1">
        <v>16</v>
      </c>
    </row>
    <row r="26" spans="1:83" ht="13.2" customHeight="1" x14ac:dyDescent="0.2">
      <c r="A26" s="69"/>
      <c r="B26" s="70"/>
      <c r="C26" s="70"/>
      <c r="D26" s="70"/>
      <c r="E26" s="70"/>
      <c r="F26" s="91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9"/>
      <c r="R26" s="80"/>
      <c r="S26" s="80"/>
      <c r="T26" s="81"/>
      <c r="U26" s="94"/>
      <c r="V26" s="95"/>
      <c r="W26" s="95"/>
      <c r="X26" s="95"/>
      <c r="Y26" s="66"/>
      <c r="Z26" s="70"/>
      <c r="AA26" s="70"/>
      <c r="AB26" s="66"/>
      <c r="AC26" s="70"/>
      <c r="AD26" s="70"/>
      <c r="AE26" s="66"/>
      <c r="AF26" s="67"/>
      <c r="AG26" s="66"/>
      <c r="AH26" s="66"/>
      <c r="AI26" s="68"/>
      <c r="BH26" s="1" t="s">
        <v>33</v>
      </c>
      <c r="BP26" s="1">
        <v>17</v>
      </c>
      <c r="BR26" s="1">
        <v>17</v>
      </c>
      <c r="BX26" s="31" t="s">
        <v>72</v>
      </c>
    </row>
    <row r="27" spans="1:83" ht="13.2" customHeight="1" x14ac:dyDescent="0.2">
      <c r="A27" s="69"/>
      <c r="B27" s="70"/>
      <c r="C27" s="70"/>
      <c r="D27" s="70"/>
      <c r="E27" s="70"/>
      <c r="F27" s="91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9"/>
      <c r="R27" s="80"/>
      <c r="S27" s="80"/>
      <c r="T27" s="81"/>
      <c r="U27" s="92"/>
      <c r="V27" s="93"/>
      <c r="W27" s="93"/>
      <c r="X27" s="93"/>
      <c r="Y27" s="66" t="str">
        <f>IF(F27="","","年")</f>
        <v/>
      </c>
      <c r="Z27" s="70"/>
      <c r="AA27" s="70"/>
      <c r="AB27" s="66" t="str">
        <f>IF(F27="","","月")</f>
        <v/>
      </c>
      <c r="AC27" s="70"/>
      <c r="AD27" s="70"/>
      <c r="AE27" s="66" t="str">
        <f>IF(F27="","","日")</f>
        <v/>
      </c>
      <c r="AF27" s="67" t="str">
        <f t="shared" ref="AF27" si="2">IF(F27="","",DATEDIF(AR27,$AR$16,"y"))</f>
        <v/>
      </c>
      <c r="AG27" s="66"/>
      <c r="AH27" s="66"/>
      <c r="AI27" s="68"/>
      <c r="AR27" s="1" t="e">
        <f>DATEVALUE(CONCATENATE(U27,Y27,Z27,AB27,AC27,AE27))</f>
        <v>#VALUE!</v>
      </c>
      <c r="BH27" s="1" t="s">
        <v>31</v>
      </c>
      <c r="BP27" s="1">
        <v>18</v>
      </c>
      <c r="BR27" s="1">
        <v>18</v>
      </c>
      <c r="BX27" s="1" t="s">
        <v>2</v>
      </c>
    </row>
    <row r="28" spans="1:83" x14ac:dyDescent="0.2">
      <c r="A28" s="69"/>
      <c r="B28" s="70"/>
      <c r="C28" s="70"/>
      <c r="D28" s="70"/>
      <c r="E28" s="70"/>
      <c r="F28" s="91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9"/>
      <c r="R28" s="80"/>
      <c r="S28" s="80"/>
      <c r="T28" s="81"/>
      <c r="U28" s="94"/>
      <c r="V28" s="95"/>
      <c r="W28" s="95"/>
      <c r="X28" s="95"/>
      <c r="Y28" s="66"/>
      <c r="Z28" s="70"/>
      <c r="AA28" s="70"/>
      <c r="AB28" s="66"/>
      <c r="AC28" s="70"/>
      <c r="AD28" s="70"/>
      <c r="AE28" s="66"/>
      <c r="AF28" s="67"/>
      <c r="AG28" s="66"/>
      <c r="AH28" s="66"/>
      <c r="AI28" s="68"/>
      <c r="BH28" s="1" t="s">
        <v>29</v>
      </c>
      <c r="BP28" s="1">
        <v>19</v>
      </c>
      <c r="BR28" s="1">
        <v>19</v>
      </c>
      <c r="BX28" s="1" t="s">
        <v>1</v>
      </c>
    </row>
    <row r="29" spans="1:83" ht="13.2" customHeight="1" x14ac:dyDescent="0.2">
      <c r="A29" s="69"/>
      <c r="B29" s="70"/>
      <c r="C29" s="70"/>
      <c r="D29" s="70"/>
      <c r="E29" s="70"/>
      <c r="F29" s="91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9"/>
      <c r="R29" s="80"/>
      <c r="S29" s="80"/>
      <c r="T29" s="81"/>
      <c r="U29" s="92"/>
      <c r="V29" s="93"/>
      <c r="W29" s="93"/>
      <c r="X29" s="93"/>
      <c r="Y29" s="66" t="str">
        <f>IF(F29="","","年")</f>
        <v/>
      </c>
      <c r="Z29" s="70"/>
      <c r="AA29" s="70"/>
      <c r="AB29" s="66" t="str">
        <f>IF(F29="","","月")</f>
        <v/>
      </c>
      <c r="AC29" s="70"/>
      <c r="AD29" s="70"/>
      <c r="AE29" s="66" t="str">
        <f>IF(F29="","","日")</f>
        <v/>
      </c>
      <c r="AF29" s="67" t="str">
        <f t="shared" ref="AF29" si="3">IF(F29="","",DATEDIF(AR29,$AR$16,"y"))</f>
        <v/>
      </c>
      <c r="AG29" s="66"/>
      <c r="AH29" s="66"/>
      <c r="AI29" s="68"/>
      <c r="AR29" s="1" t="e">
        <f>DATEVALUE(CONCATENATE(U29,Y29,Z29,AB29,AC29,AE29))</f>
        <v>#VALUE!</v>
      </c>
      <c r="BH29" s="1" t="s">
        <v>32</v>
      </c>
      <c r="BP29" s="1">
        <v>20</v>
      </c>
      <c r="BR29" s="1">
        <v>20</v>
      </c>
      <c r="BX29" s="1" t="s">
        <v>0</v>
      </c>
    </row>
    <row r="30" spans="1:83" x14ac:dyDescent="0.2">
      <c r="A30" s="69"/>
      <c r="B30" s="70"/>
      <c r="C30" s="70"/>
      <c r="D30" s="70"/>
      <c r="E30" s="70"/>
      <c r="F30" s="91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9"/>
      <c r="R30" s="80"/>
      <c r="S30" s="80"/>
      <c r="T30" s="81"/>
      <c r="U30" s="94"/>
      <c r="V30" s="95"/>
      <c r="W30" s="95"/>
      <c r="X30" s="95"/>
      <c r="Y30" s="66"/>
      <c r="Z30" s="70"/>
      <c r="AA30" s="70"/>
      <c r="AB30" s="66"/>
      <c r="AC30" s="70"/>
      <c r="AD30" s="70"/>
      <c r="AE30" s="66"/>
      <c r="AF30" s="67"/>
      <c r="AG30" s="66"/>
      <c r="AH30" s="66"/>
      <c r="AI30" s="68"/>
      <c r="BH30" s="1" t="s">
        <v>30</v>
      </c>
      <c r="BP30" s="1">
        <v>21</v>
      </c>
      <c r="BR30" s="1">
        <v>21</v>
      </c>
    </row>
    <row r="31" spans="1:83" ht="13.2" customHeight="1" x14ac:dyDescent="0.2">
      <c r="A31" s="69"/>
      <c r="B31" s="70"/>
      <c r="C31" s="70"/>
      <c r="D31" s="70"/>
      <c r="E31" s="70"/>
      <c r="F31" s="91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9"/>
      <c r="R31" s="80"/>
      <c r="S31" s="80"/>
      <c r="T31" s="81"/>
      <c r="U31" s="92"/>
      <c r="V31" s="93"/>
      <c r="W31" s="93"/>
      <c r="X31" s="93"/>
      <c r="Y31" s="66" t="str">
        <f>IF(F31="","","年")</f>
        <v/>
      </c>
      <c r="Z31" s="70"/>
      <c r="AA31" s="70"/>
      <c r="AB31" s="66" t="str">
        <f>IF(F31="","","月")</f>
        <v/>
      </c>
      <c r="AC31" s="70"/>
      <c r="AD31" s="70"/>
      <c r="AE31" s="66" t="str">
        <f>IF(F31="","","日")</f>
        <v/>
      </c>
      <c r="AF31" s="67" t="str">
        <f t="shared" ref="AF31" si="4">IF(F31="","",DATEDIF(AR31,$AR$16,"y"))</f>
        <v/>
      </c>
      <c r="AG31" s="66"/>
      <c r="AH31" s="66"/>
      <c r="AI31" s="68"/>
      <c r="AR31" s="1" t="e">
        <f>DATEVALUE(CONCATENATE(U31,Y31,Z31,AB31,AC31,AE31))</f>
        <v>#VALUE!</v>
      </c>
      <c r="BH31" s="1" t="s">
        <v>70</v>
      </c>
      <c r="BP31" s="1">
        <v>22</v>
      </c>
      <c r="BR31" s="1">
        <v>22</v>
      </c>
    </row>
    <row r="32" spans="1:83" x14ac:dyDescent="0.2">
      <c r="A32" s="69"/>
      <c r="B32" s="70"/>
      <c r="C32" s="70"/>
      <c r="D32" s="70"/>
      <c r="E32" s="70"/>
      <c r="F32" s="91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9"/>
      <c r="R32" s="80"/>
      <c r="S32" s="80"/>
      <c r="T32" s="81"/>
      <c r="U32" s="94"/>
      <c r="V32" s="95"/>
      <c r="W32" s="95"/>
      <c r="X32" s="95"/>
      <c r="Y32" s="66"/>
      <c r="Z32" s="70"/>
      <c r="AA32" s="70"/>
      <c r="AB32" s="66"/>
      <c r="AC32" s="70"/>
      <c r="AD32" s="70"/>
      <c r="AE32" s="66"/>
      <c r="AF32" s="67"/>
      <c r="AG32" s="66"/>
      <c r="AH32" s="66"/>
      <c r="AI32" s="68"/>
      <c r="BH32" s="1" t="s">
        <v>28</v>
      </c>
      <c r="BP32" s="1">
        <v>23</v>
      </c>
      <c r="BR32" s="1">
        <v>23</v>
      </c>
    </row>
    <row r="33" spans="1:70" ht="13.2" customHeight="1" x14ac:dyDescent="0.2">
      <c r="A33" s="69"/>
      <c r="B33" s="70"/>
      <c r="C33" s="70"/>
      <c r="D33" s="70"/>
      <c r="E33" s="71"/>
      <c r="F33" s="7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9"/>
      <c r="R33" s="80"/>
      <c r="S33" s="80"/>
      <c r="T33" s="81"/>
      <c r="U33" s="92"/>
      <c r="V33" s="93"/>
      <c r="W33" s="93"/>
      <c r="X33" s="93"/>
      <c r="Y33" s="85" t="str">
        <f>IF(F33="","","年")</f>
        <v/>
      </c>
      <c r="Z33" s="70"/>
      <c r="AA33" s="70"/>
      <c r="AB33" s="85" t="str">
        <f>IF(F33="","","月")</f>
        <v/>
      </c>
      <c r="AC33" s="70"/>
      <c r="AD33" s="70"/>
      <c r="AE33" s="86" t="str">
        <f>IF(F33="","","日")</f>
        <v/>
      </c>
      <c r="AF33" s="88" t="str">
        <f t="shared" ref="AF33" si="5">IF(F33="","",DATEDIF(AR33,$AR$16,"y"))</f>
        <v/>
      </c>
      <c r="AG33" s="55"/>
      <c r="AH33" s="55"/>
      <c r="AI33" s="89"/>
      <c r="AR33" s="1" t="e">
        <f>DATEVALUE(CONCATENATE(U33,Y33,Z33,AB33,AC33,AE33))</f>
        <v>#VALUE!</v>
      </c>
      <c r="BP33" s="1">
        <v>24</v>
      </c>
      <c r="BR33" s="1">
        <v>24</v>
      </c>
    </row>
    <row r="34" spans="1:70" x14ac:dyDescent="0.2">
      <c r="A34" s="72"/>
      <c r="B34" s="73"/>
      <c r="C34" s="73"/>
      <c r="D34" s="73"/>
      <c r="E34" s="74"/>
      <c r="F34" s="77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82"/>
      <c r="R34" s="83"/>
      <c r="S34" s="83"/>
      <c r="T34" s="84"/>
      <c r="U34" s="96"/>
      <c r="V34" s="97"/>
      <c r="W34" s="97"/>
      <c r="X34" s="97"/>
      <c r="Y34" s="46"/>
      <c r="Z34" s="73"/>
      <c r="AA34" s="73"/>
      <c r="AB34" s="46"/>
      <c r="AC34" s="73"/>
      <c r="AD34" s="73"/>
      <c r="AE34" s="87"/>
      <c r="AF34" s="51"/>
      <c r="AG34" s="46"/>
      <c r="AH34" s="46"/>
      <c r="AI34" s="90"/>
      <c r="BP34" s="1">
        <v>25</v>
      </c>
      <c r="BR34" s="1">
        <v>25</v>
      </c>
    </row>
    <row r="35" spans="1:70" x14ac:dyDescent="0.2">
      <c r="A35" s="5" t="s">
        <v>75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1"/>
      <c r="U35" s="5" t="s">
        <v>22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  <c r="BP35" s="1">
        <v>26</v>
      </c>
      <c r="BR35" s="1">
        <v>26</v>
      </c>
    </row>
    <row r="36" spans="1:70" x14ac:dyDescent="0.2">
      <c r="A36" s="52"/>
      <c r="B36" s="53"/>
      <c r="C36" s="53"/>
      <c r="D36" s="53"/>
      <c r="E36" s="54"/>
      <c r="F36" s="54"/>
      <c r="G36" s="54"/>
      <c r="H36" s="21"/>
      <c r="I36" s="55"/>
      <c r="J36" s="55"/>
      <c r="K36" s="56"/>
      <c r="L36" s="56"/>
      <c r="M36" s="56"/>
      <c r="N36" s="6"/>
      <c r="O36" s="55"/>
      <c r="P36" s="55"/>
      <c r="Q36" s="56"/>
      <c r="R36" s="56"/>
      <c r="S36" s="56"/>
      <c r="T36" s="21"/>
      <c r="U36" s="5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/>
      <c r="AS36" s="42"/>
      <c r="BP36" s="1">
        <v>27</v>
      </c>
      <c r="BR36" s="1">
        <v>27</v>
      </c>
    </row>
    <row r="37" spans="1:70" x14ac:dyDescent="0.2">
      <c r="A37" s="52"/>
      <c r="B37" s="53"/>
      <c r="C37" s="53"/>
      <c r="D37" s="53"/>
      <c r="E37" s="54"/>
      <c r="F37" s="54"/>
      <c r="G37" s="54"/>
      <c r="H37" s="21"/>
      <c r="I37" s="55"/>
      <c r="J37" s="55"/>
      <c r="K37" s="56"/>
      <c r="L37" s="56"/>
      <c r="M37" s="56"/>
      <c r="N37" s="21"/>
      <c r="O37" s="55"/>
      <c r="P37" s="55"/>
      <c r="Q37" s="56"/>
      <c r="R37" s="56"/>
      <c r="S37" s="56"/>
      <c r="T37" s="21" t="str">
        <f>IF(Q36="","","円")</f>
        <v/>
      </c>
      <c r="U37" s="5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  <c r="BP37" s="1">
        <v>28</v>
      </c>
      <c r="BR37" s="1">
        <v>28</v>
      </c>
    </row>
    <row r="38" spans="1:70" x14ac:dyDescent="0.2">
      <c r="A38" s="52"/>
      <c r="B38" s="53"/>
      <c r="C38" s="53"/>
      <c r="D38" s="53"/>
      <c r="E38" s="54"/>
      <c r="F38" s="54"/>
      <c r="G38" s="54"/>
      <c r="H38" s="21"/>
      <c r="I38" s="55"/>
      <c r="J38" s="55"/>
      <c r="K38" s="56"/>
      <c r="L38" s="56"/>
      <c r="M38" s="56"/>
      <c r="N38" s="6"/>
      <c r="O38" s="55"/>
      <c r="P38" s="55"/>
      <c r="Q38" s="65"/>
      <c r="R38" s="65"/>
      <c r="S38" s="65"/>
      <c r="T38" s="21"/>
      <c r="U38" s="5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7"/>
      <c r="BP38" s="1">
        <v>29</v>
      </c>
      <c r="BR38" s="1">
        <v>29</v>
      </c>
    </row>
    <row r="39" spans="1:70" ht="13.2" customHeight="1" x14ac:dyDescent="0.2">
      <c r="A39" s="52"/>
      <c r="B39" s="53"/>
      <c r="C39" s="53"/>
      <c r="D39" s="53"/>
      <c r="E39" s="54"/>
      <c r="F39" s="54"/>
      <c r="G39" s="54"/>
      <c r="H39" s="21"/>
      <c r="I39" s="55"/>
      <c r="J39" s="55"/>
      <c r="K39" s="56"/>
      <c r="L39" s="56"/>
      <c r="M39" s="56"/>
      <c r="N39" s="21"/>
      <c r="O39" s="55"/>
      <c r="P39" s="55"/>
      <c r="Q39" s="65"/>
      <c r="R39" s="65"/>
      <c r="S39" s="65"/>
      <c r="T39" s="22" t="str">
        <f>IF(Q38="","","円")</f>
        <v/>
      </c>
      <c r="U39" s="32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6"/>
      <c r="AI39" s="7"/>
      <c r="BP39" s="1">
        <v>30</v>
      </c>
      <c r="BR39" s="1">
        <v>30</v>
      </c>
    </row>
    <row r="40" spans="1:70" x14ac:dyDescent="0.2">
      <c r="A40" s="52"/>
      <c r="B40" s="53"/>
      <c r="C40" s="53"/>
      <c r="D40" s="53"/>
      <c r="E40" s="54"/>
      <c r="F40" s="54"/>
      <c r="G40" s="54"/>
      <c r="H40" s="21"/>
      <c r="I40" s="55"/>
      <c r="J40" s="55"/>
      <c r="K40" s="56"/>
      <c r="L40" s="56"/>
      <c r="M40" s="56"/>
      <c r="N40" s="6"/>
      <c r="O40" s="55"/>
      <c r="P40" s="55"/>
      <c r="Q40" s="56"/>
      <c r="R40" s="56"/>
      <c r="S40" s="56"/>
      <c r="T40" s="22"/>
      <c r="U40" s="32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6"/>
      <c r="AI40" s="7"/>
      <c r="BP40" s="1">
        <v>31</v>
      </c>
      <c r="BR40" s="1">
        <v>31</v>
      </c>
    </row>
    <row r="41" spans="1:70" x14ac:dyDescent="0.2">
      <c r="A41" s="52"/>
      <c r="B41" s="53"/>
      <c r="C41" s="53"/>
      <c r="D41" s="53"/>
      <c r="E41" s="54"/>
      <c r="F41" s="54"/>
      <c r="G41" s="54"/>
      <c r="H41" s="21"/>
      <c r="I41" s="55"/>
      <c r="J41" s="55"/>
      <c r="K41" s="56"/>
      <c r="L41" s="56"/>
      <c r="M41" s="56"/>
      <c r="N41" s="21"/>
      <c r="O41" s="55"/>
      <c r="P41" s="55"/>
      <c r="Q41" s="56"/>
      <c r="R41" s="56"/>
      <c r="S41" s="56"/>
      <c r="T41" s="22" t="str">
        <f>IF(Q40="","","円")</f>
        <v/>
      </c>
      <c r="U41" s="33"/>
      <c r="V41" s="34" t="s">
        <v>76</v>
      </c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4"/>
      <c r="AI41" s="36"/>
      <c r="BR41" s="1">
        <v>32</v>
      </c>
    </row>
    <row r="42" spans="1:70" ht="13.5" customHeight="1" x14ac:dyDescent="0.2">
      <c r="A42" s="52"/>
      <c r="B42" s="53"/>
      <c r="C42" s="53"/>
      <c r="D42" s="53"/>
      <c r="E42" s="54"/>
      <c r="F42" s="54"/>
      <c r="G42" s="54"/>
      <c r="H42" s="21"/>
      <c r="I42" s="55"/>
      <c r="J42" s="55"/>
      <c r="K42" s="56"/>
      <c r="L42" s="56"/>
      <c r="M42" s="56"/>
      <c r="N42" s="6"/>
      <c r="O42" s="55"/>
      <c r="P42" s="55"/>
      <c r="Q42" s="56"/>
      <c r="R42" s="56"/>
      <c r="S42" s="56"/>
      <c r="T42" s="22"/>
      <c r="U42" s="32"/>
      <c r="V42" s="37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6"/>
      <c r="AI42" s="7"/>
      <c r="BR42" s="1">
        <v>33</v>
      </c>
    </row>
    <row r="43" spans="1:70" x14ac:dyDescent="0.2">
      <c r="A43" s="52"/>
      <c r="B43" s="53"/>
      <c r="C43" s="53"/>
      <c r="D43" s="53"/>
      <c r="E43" s="54"/>
      <c r="F43" s="54"/>
      <c r="G43" s="54"/>
      <c r="H43" s="21"/>
      <c r="I43" s="55"/>
      <c r="J43" s="55"/>
      <c r="K43" s="56"/>
      <c r="L43" s="56"/>
      <c r="M43" s="56"/>
      <c r="N43" s="21"/>
      <c r="O43" s="55"/>
      <c r="P43" s="55"/>
      <c r="Q43" s="56"/>
      <c r="R43" s="56"/>
      <c r="S43" s="56"/>
      <c r="T43" s="22" t="str">
        <f>IF(Q42="","","円")</f>
        <v/>
      </c>
      <c r="U43" s="32"/>
      <c r="V43" s="37" t="s">
        <v>77</v>
      </c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6"/>
      <c r="AI43" s="7"/>
      <c r="BR43" s="1">
        <v>34</v>
      </c>
    </row>
    <row r="44" spans="1:70" x14ac:dyDescent="0.2">
      <c r="A44" s="52"/>
      <c r="B44" s="53"/>
      <c r="C44" s="53"/>
      <c r="D44" s="53"/>
      <c r="E44" s="54"/>
      <c r="F44" s="54"/>
      <c r="G44" s="54"/>
      <c r="H44" s="21"/>
      <c r="I44" s="55"/>
      <c r="J44" s="55"/>
      <c r="K44" s="56"/>
      <c r="L44" s="56"/>
      <c r="M44" s="56"/>
      <c r="N44" s="6"/>
      <c r="O44" s="55"/>
      <c r="P44" s="55"/>
      <c r="Q44" s="56"/>
      <c r="R44" s="56"/>
      <c r="S44" s="56"/>
      <c r="T44" s="22"/>
      <c r="U44" s="32"/>
      <c r="V44" s="37"/>
      <c r="W44" s="37"/>
      <c r="X44" s="37"/>
      <c r="Y44" s="37"/>
      <c r="Z44" s="37"/>
      <c r="AA44" s="11"/>
      <c r="AB44" s="11"/>
      <c r="AC44" s="11"/>
      <c r="AD44" s="11"/>
      <c r="AE44" s="11"/>
      <c r="AF44" s="11"/>
      <c r="AG44" s="11"/>
      <c r="AH44" s="6"/>
      <c r="AI44" s="7"/>
      <c r="BR44" s="1">
        <v>35</v>
      </c>
    </row>
    <row r="45" spans="1:70" x14ac:dyDescent="0.2">
      <c r="A45" s="52"/>
      <c r="B45" s="53"/>
      <c r="C45" s="53"/>
      <c r="D45" s="53"/>
      <c r="E45" s="54"/>
      <c r="F45" s="54"/>
      <c r="G45" s="54"/>
      <c r="H45" s="21"/>
      <c r="I45" s="55"/>
      <c r="J45" s="55"/>
      <c r="K45" s="56"/>
      <c r="L45" s="56"/>
      <c r="M45" s="56"/>
      <c r="N45" s="21"/>
      <c r="O45" s="55"/>
      <c r="P45" s="55"/>
      <c r="Q45" s="56"/>
      <c r="R45" s="56"/>
      <c r="S45" s="56"/>
      <c r="T45" s="22" t="str">
        <f>IF(Q44="","","円")</f>
        <v/>
      </c>
      <c r="U45" s="32"/>
      <c r="V45" s="37" t="s">
        <v>78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6"/>
      <c r="AI45" s="7"/>
      <c r="BR45" s="1">
        <v>36</v>
      </c>
    </row>
    <row r="46" spans="1:70" x14ac:dyDescent="0.2">
      <c r="A46" s="57"/>
      <c r="B46" s="58"/>
      <c r="C46" s="58"/>
      <c r="D46" s="58"/>
      <c r="E46" s="61"/>
      <c r="F46" s="61"/>
      <c r="G46" s="61"/>
      <c r="H46" s="21"/>
      <c r="I46" s="55"/>
      <c r="J46" s="55"/>
      <c r="K46" s="63"/>
      <c r="L46" s="63"/>
      <c r="M46" s="63"/>
      <c r="N46" s="6"/>
      <c r="O46" s="55"/>
      <c r="P46" s="55"/>
      <c r="Q46" s="56"/>
      <c r="R46" s="56"/>
      <c r="S46" s="56"/>
      <c r="T46" s="22"/>
      <c r="U46" s="32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6"/>
      <c r="AI46" s="7"/>
      <c r="BR46" s="1">
        <v>37</v>
      </c>
    </row>
    <row r="47" spans="1:70" x14ac:dyDescent="0.2">
      <c r="A47" s="59"/>
      <c r="B47" s="60"/>
      <c r="C47" s="60"/>
      <c r="D47" s="60"/>
      <c r="E47" s="62"/>
      <c r="F47" s="62"/>
      <c r="G47" s="62"/>
      <c r="H47" s="23"/>
      <c r="I47" s="46"/>
      <c r="J47" s="46"/>
      <c r="K47" s="64"/>
      <c r="L47" s="64"/>
      <c r="M47" s="64"/>
      <c r="N47" s="21"/>
      <c r="O47" s="55"/>
      <c r="P47" s="55"/>
      <c r="Q47" s="56"/>
      <c r="R47" s="56"/>
      <c r="S47" s="56"/>
      <c r="T47" s="24" t="str">
        <f>IF(Q46="","","円")</f>
        <v/>
      </c>
      <c r="U47" s="32"/>
      <c r="V47" s="37" t="s">
        <v>79</v>
      </c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58" t="s">
        <v>80</v>
      </c>
      <c r="AI47" s="159"/>
      <c r="BR47" s="1">
        <v>38</v>
      </c>
    </row>
    <row r="48" spans="1:70" x14ac:dyDescent="0.2">
      <c r="A48" s="43"/>
      <c r="B48" s="44"/>
      <c r="C48" s="44"/>
      <c r="D48" s="44"/>
      <c r="E48" s="47"/>
      <c r="F48" s="47"/>
      <c r="G48" s="47"/>
      <c r="H48" s="25"/>
      <c r="I48" s="49"/>
      <c r="J48" s="44"/>
      <c r="K48" s="44"/>
      <c r="L48" s="44"/>
      <c r="M48" s="47"/>
      <c r="N48" s="47"/>
      <c r="O48" s="26"/>
      <c r="P48" s="27"/>
      <c r="Q48" s="50"/>
      <c r="R48" s="47"/>
      <c r="S48" s="47"/>
      <c r="T48" s="28"/>
      <c r="U48" s="38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58"/>
      <c r="AI48" s="159"/>
      <c r="BR48" s="1">
        <v>39</v>
      </c>
    </row>
    <row r="49" spans="1:70" x14ac:dyDescent="0.2">
      <c r="A49" s="45"/>
      <c r="B49" s="46"/>
      <c r="C49" s="46"/>
      <c r="D49" s="46"/>
      <c r="E49" s="48"/>
      <c r="F49" s="48"/>
      <c r="G49" s="48"/>
      <c r="H49" s="23"/>
      <c r="I49" s="51"/>
      <c r="J49" s="46"/>
      <c r="K49" s="46"/>
      <c r="L49" s="46"/>
      <c r="M49" s="48"/>
      <c r="N49" s="48"/>
      <c r="O49" s="29"/>
      <c r="P49" s="30"/>
      <c r="Q49" s="48"/>
      <c r="R49" s="48"/>
      <c r="S49" s="48"/>
      <c r="T49" s="23" t="str">
        <f>IF(Q48="","","円")</f>
        <v/>
      </c>
      <c r="U49" s="39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7"/>
      <c r="BR49" s="1">
        <v>40</v>
      </c>
    </row>
    <row r="50" spans="1:70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BR50" s="1">
        <v>41</v>
      </c>
    </row>
    <row r="51" spans="1:70" x14ac:dyDescent="0.2">
      <c r="A51" s="18" t="s">
        <v>14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BR51" s="1">
        <v>42</v>
      </c>
    </row>
    <row r="52" spans="1:70" x14ac:dyDescent="0.2">
      <c r="A52" s="18"/>
      <c r="B52" s="19" t="s">
        <v>12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BR52" s="1">
        <v>43</v>
      </c>
    </row>
    <row r="53" spans="1:70" x14ac:dyDescent="0.2">
      <c r="A53" s="18"/>
      <c r="B53" s="20" t="s">
        <v>10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BR53" s="1">
        <v>44</v>
      </c>
    </row>
    <row r="54" spans="1:70" x14ac:dyDescent="0.2">
      <c r="A54" s="18"/>
      <c r="B54" s="19" t="s">
        <v>73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BR54" s="1">
        <v>45</v>
      </c>
    </row>
    <row r="55" spans="1:70" x14ac:dyDescent="0.2">
      <c r="A55" s="18"/>
      <c r="B55" s="20" t="s">
        <v>6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BR55" s="1">
        <v>46</v>
      </c>
    </row>
    <row r="56" spans="1:70" x14ac:dyDescent="0.2">
      <c r="A56" s="18"/>
      <c r="B56" s="2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BR56" s="1">
        <v>47</v>
      </c>
    </row>
    <row r="57" spans="1:70" x14ac:dyDescent="0.2">
      <c r="BR57" s="1">
        <v>48</v>
      </c>
    </row>
    <row r="58" spans="1:70" x14ac:dyDescent="0.2">
      <c r="BR58" s="1">
        <v>49</v>
      </c>
    </row>
    <row r="59" spans="1:70" x14ac:dyDescent="0.2">
      <c r="BR59" s="1">
        <v>50</v>
      </c>
    </row>
    <row r="60" spans="1:70" x14ac:dyDescent="0.2">
      <c r="BR60" s="1">
        <v>51</v>
      </c>
    </row>
    <row r="61" spans="1:70" x14ac:dyDescent="0.2">
      <c r="BR61" s="1">
        <v>52</v>
      </c>
    </row>
    <row r="62" spans="1:70" x14ac:dyDescent="0.2">
      <c r="BR62" s="1">
        <v>53</v>
      </c>
    </row>
    <row r="63" spans="1:70" x14ac:dyDescent="0.2">
      <c r="BR63" s="1">
        <v>54</v>
      </c>
    </row>
    <row r="64" spans="1:70" x14ac:dyDescent="0.2">
      <c r="BR64" s="1">
        <v>55</v>
      </c>
    </row>
    <row r="65" spans="70:70" x14ac:dyDescent="0.2">
      <c r="BR65" s="1">
        <v>56</v>
      </c>
    </row>
    <row r="66" spans="70:70" x14ac:dyDescent="0.2">
      <c r="BR66" s="1">
        <v>57</v>
      </c>
    </row>
    <row r="67" spans="70:70" x14ac:dyDescent="0.2">
      <c r="BR67" s="1">
        <v>58</v>
      </c>
    </row>
    <row r="68" spans="70:70" x14ac:dyDescent="0.2">
      <c r="BR68" s="1">
        <v>59</v>
      </c>
    </row>
    <row r="69" spans="70:70" x14ac:dyDescent="0.2">
      <c r="BR69" s="1">
        <v>60</v>
      </c>
    </row>
    <row r="70" spans="70:70" x14ac:dyDescent="0.2">
      <c r="BR70" s="1">
        <v>61</v>
      </c>
    </row>
    <row r="71" spans="70:70" x14ac:dyDescent="0.2">
      <c r="BR71" s="1">
        <v>62</v>
      </c>
    </row>
    <row r="72" spans="70:70" x14ac:dyDescent="0.2">
      <c r="BR72" s="1">
        <v>63</v>
      </c>
    </row>
  </sheetData>
  <mergeCells count="147">
    <mergeCell ref="A2:AI3"/>
    <mergeCell ref="AD6:AE6"/>
    <mergeCell ref="AG6:AH6"/>
    <mergeCell ref="A8:D9"/>
    <mergeCell ref="E8:T9"/>
    <mergeCell ref="U8:W11"/>
    <mergeCell ref="X8:AI11"/>
    <mergeCell ref="A10:D11"/>
    <mergeCell ref="E10:T11"/>
    <mergeCell ref="V6:X6"/>
    <mergeCell ref="Y6:AB6"/>
    <mergeCell ref="AI15:AI17"/>
    <mergeCell ref="A18:AI18"/>
    <mergeCell ref="A19:E20"/>
    <mergeCell ref="F19:P20"/>
    <mergeCell ref="Q19:T20"/>
    <mergeCell ref="U19:AE20"/>
    <mergeCell ref="AF19:AI20"/>
    <mergeCell ref="U12:AI14"/>
    <mergeCell ref="A15:D17"/>
    <mergeCell ref="E15:T17"/>
    <mergeCell ref="U15:X17"/>
    <mergeCell ref="AC15:AC17"/>
    <mergeCell ref="AD15:AE17"/>
    <mergeCell ref="AF15:AF17"/>
    <mergeCell ref="AG15:AH17"/>
    <mergeCell ref="A12:D14"/>
    <mergeCell ref="E12:F14"/>
    <mergeCell ref="G12:J14"/>
    <mergeCell ref="K12:L14"/>
    <mergeCell ref="M12:R14"/>
    <mergeCell ref="S12:T14"/>
    <mergeCell ref="Y15:AB17"/>
    <mergeCell ref="A23:E24"/>
    <mergeCell ref="F23:P24"/>
    <mergeCell ref="Q23:T24"/>
    <mergeCell ref="A21:E22"/>
    <mergeCell ref="F21:P22"/>
    <mergeCell ref="Q21:T22"/>
    <mergeCell ref="U21:X22"/>
    <mergeCell ref="U23:X24"/>
    <mergeCell ref="Y23:Y24"/>
    <mergeCell ref="Y21:Y22"/>
    <mergeCell ref="Z23:AA24"/>
    <mergeCell ref="AB23:AB24"/>
    <mergeCell ref="AC23:AD24"/>
    <mergeCell ref="AE23:AE24"/>
    <mergeCell ref="AF23:AI24"/>
    <mergeCell ref="Z21:AA22"/>
    <mergeCell ref="AB21:AB22"/>
    <mergeCell ref="AC21:AD22"/>
    <mergeCell ref="AE21:AE22"/>
    <mergeCell ref="AF21:AI22"/>
    <mergeCell ref="A27:E28"/>
    <mergeCell ref="F27:P28"/>
    <mergeCell ref="Q27:T28"/>
    <mergeCell ref="A25:E26"/>
    <mergeCell ref="F25:P26"/>
    <mergeCell ref="Q25:T26"/>
    <mergeCell ref="U25:X26"/>
    <mergeCell ref="U27:X28"/>
    <mergeCell ref="Y27:Y28"/>
    <mergeCell ref="Y25:Y26"/>
    <mergeCell ref="Z27:AA28"/>
    <mergeCell ref="AB27:AB28"/>
    <mergeCell ref="AC27:AD28"/>
    <mergeCell ref="AE27:AE28"/>
    <mergeCell ref="AF27:AI28"/>
    <mergeCell ref="Z25:AA26"/>
    <mergeCell ref="AB25:AB26"/>
    <mergeCell ref="AC25:AD26"/>
    <mergeCell ref="AE25:AE26"/>
    <mergeCell ref="AF25:AI26"/>
    <mergeCell ref="A31:E32"/>
    <mergeCell ref="F31:P32"/>
    <mergeCell ref="Q31:T32"/>
    <mergeCell ref="A29:E30"/>
    <mergeCell ref="F29:P30"/>
    <mergeCell ref="Q29:T30"/>
    <mergeCell ref="U29:X30"/>
    <mergeCell ref="U31:X32"/>
    <mergeCell ref="Y31:Y32"/>
    <mergeCell ref="Y29:Y30"/>
    <mergeCell ref="Z31:AA32"/>
    <mergeCell ref="AB31:AB32"/>
    <mergeCell ref="AC31:AD32"/>
    <mergeCell ref="AE31:AE32"/>
    <mergeCell ref="AF31:AI32"/>
    <mergeCell ref="Z29:AA30"/>
    <mergeCell ref="AB29:AB30"/>
    <mergeCell ref="AC29:AD30"/>
    <mergeCell ref="AE29:AE30"/>
    <mergeCell ref="AF29:AI30"/>
    <mergeCell ref="Z33:AA34"/>
    <mergeCell ref="AB33:AB34"/>
    <mergeCell ref="AC33:AD34"/>
    <mergeCell ref="AE33:AE34"/>
    <mergeCell ref="AF33:AI34"/>
    <mergeCell ref="A36:D37"/>
    <mergeCell ref="E36:G37"/>
    <mergeCell ref="I36:J37"/>
    <mergeCell ref="K36:M37"/>
    <mergeCell ref="O36:P37"/>
    <mergeCell ref="A33:E34"/>
    <mergeCell ref="F33:P34"/>
    <mergeCell ref="Q33:T34"/>
    <mergeCell ref="Y33:Y34"/>
    <mergeCell ref="U33:X34"/>
    <mergeCell ref="A40:D41"/>
    <mergeCell ref="E40:G41"/>
    <mergeCell ref="I40:J41"/>
    <mergeCell ref="K40:M41"/>
    <mergeCell ref="O40:P41"/>
    <mergeCell ref="Q40:S41"/>
    <mergeCell ref="Q36:S37"/>
    <mergeCell ref="A38:D39"/>
    <mergeCell ref="E38:G39"/>
    <mergeCell ref="I38:J39"/>
    <mergeCell ref="K38:M39"/>
    <mergeCell ref="O38:P39"/>
    <mergeCell ref="Q38:S39"/>
    <mergeCell ref="A44:D45"/>
    <mergeCell ref="E44:G45"/>
    <mergeCell ref="I44:J45"/>
    <mergeCell ref="K44:M45"/>
    <mergeCell ref="O44:P45"/>
    <mergeCell ref="Q44:S45"/>
    <mergeCell ref="A42:D43"/>
    <mergeCell ref="E42:G43"/>
    <mergeCell ref="I42:J43"/>
    <mergeCell ref="K42:M43"/>
    <mergeCell ref="O42:P43"/>
    <mergeCell ref="Q42:S43"/>
    <mergeCell ref="AH47:AI48"/>
    <mergeCell ref="A48:D49"/>
    <mergeCell ref="E48:G49"/>
    <mergeCell ref="I48:L48"/>
    <mergeCell ref="M48:N48"/>
    <mergeCell ref="Q48:S49"/>
    <mergeCell ref="I49:L49"/>
    <mergeCell ref="M49:N49"/>
    <mergeCell ref="A46:D47"/>
    <mergeCell ref="E46:G47"/>
    <mergeCell ref="I46:J47"/>
    <mergeCell ref="K46:M47"/>
    <mergeCell ref="O46:P47"/>
    <mergeCell ref="Q46:S47"/>
  </mergeCells>
  <phoneticPr fontId="2"/>
  <dataValidations count="9">
    <dataValidation type="list" allowBlank="1" showInputMessage="1" showErrorMessage="1" sqref="A21:E34">
      <formula1>$BX$8:$BX$11</formula1>
    </dataValidation>
    <dataValidation type="list" allowBlank="1" showInputMessage="1" showErrorMessage="1" sqref="AC21:AD34 AG15:AH17">
      <formula1>$BP$8:$BP$40</formula1>
    </dataValidation>
    <dataValidation type="list" allowBlank="1" showInputMessage="1" showErrorMessage="1" sqref="Z21:AA34">
      <formula1>$BT$8:$BT$21</formula1>
    </dataValidation>
    <dataValidation type="list" allowBlank="1" showInputMessage="1" showErrorMessage="1" sqref="AD6:AE6">
      <formula1>$BN$10:$BN$12</formula1>
    </dataValidation>
    <dataValidation type="list" allowBlank="1" showInputMessage="1" showErrorMessage="1" sqref="AG6:AH6">
      <formula1>$BP$9:$BP$40</formula1>
    </dataValidation>
    <dataValidation type="list" allowBlank="1" showInputMessage="1" showErrorMessage="1" sqref="AD15:AE17">
      <formula1>$BN$8:$BN$12</formula1>
    </dataValidation>
    <dataValidation type="list" allowBlank="1" showInputMessage="1" showErrorMessage="1" sqref="Q21:T34">
      <formula1>$BX$14:$BX$22</formula1>
    </dataValidation>
    <dataValidation type="list" allowBlank="1" showInputMessage="1" showErrorMessage="1" sqref="E8:T9">
      <formula1>$BH$8:$BH$32</formula1>
    </dataValidation>
    <dataValidation type="list" allowBlank="1" showInputMessage="1" showErrorMessage="1" sqref="E15:T17">
      <formula1>$BI$8:$BI$16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サンシャインプール専用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2023-05-30T03:03:26Z</cp:lastPrinted>
  <dcterms:created xsi:type="dcterms:W3CDTF">2023-02-14T05:41:12Z</dcterms:created>
  <dcterms:modified xsi:type="dcterms:W3CDTF">2023-07-07T00:08:07Z</dcterms:modified>
</cp:coreProperties>
</file>